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International migration September 2019/"/>
    </mc:Choice>
  </mc:AlternateContent>
  <xr:revisionPtr revIDLastSave="0" documentId="13_ncr:1_{50CFD5BF-656E-41D3-B15A-0E0879F35D60}" xr6:coauthVersionLast="41" xr6:coauthVersionMax="41" xr10:uidLastSave="{00000000-0000-0000-0000-000000000000}"/>
  <bookViews>
    <workbookView xWindow="-120" yWindow="-120" windowWidth="29040" windowHeight="15840" xr2:uid="{C23EF6EA-0EDD-4876-A31B-F97DE6F244B0}"/>
  </bookViews>
  <sheets>
    <sheet name="Contents" sheetId="8" r:id="rId1"/>
    <sheet name="Arrivals" sheetId="3" r:id="rId2"/>
    <sheet name="Departures" sheetId="5" r:id="rId3"/>
    <sheet name="Net migration" sheetId="6" r:id="rId4"/>
  </sheets>
  <definedNames>
    <definedName name="Contents_Title">Contents!$A$1:$A$3</definedName>
    <definedName name="_xlnm.Print_Area" localSheetId="0">Contents!$A$1:$B$11</definedName>
    <definedName name="_xlnm.Print_Titles" localSheetId="1">Arrivals!$A:$B,Arrivals!$2:$3</definedName>
    <definedName name="_xlnm.Print_Titles" localSheetId="2">Departures!$A:$B,Departures!$2:$3</definedName>
    <definedName name="_xlnm.Print_Titles" localSheetId="3">'Net migration'!$A:$B,'Net migration'!$2:$3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K44" i="6" l="1"/>
  <c r="BK45" i="6"/>
  <c r="BK46" i="6"/>
  <c r="BK47" i="6"/>
  <c r="BK48" i="6"/>
  <c r="BK49" i="6"/>
  <c r="BK50" i="6"/>
  <c r="BK51" i="6"/>
  <c r="BK52" i="6"/>
  <c r="BK53" i="6"/>
  <c r="BK54" i="6"/>
  <c r="BK55" i="6"/>
  <c r="BK56" i="6"/>
  <c r="BK57" i="6"/>
  <c r="BK58" i="6"/>
  <c r="BK59" i="6"/>
  <c r="BK17" i="6"/>
  <c r="BK18" i="6"/>
  <c r="BK19" i="6"/>
  <c r="BK20" i="6"/>
  <c r="BK21" i="6"/>
  <c r="BK22" i="6"/>
  <c r="BK23" i="6"/>
  <c r="BK24" i="6"/>
  <c r="BK25" i="6"/>
  <c r="BK26" i="6"/>
  <c r="BK27" i="6"/>
  <c r="BK28" i="6"/>
  <c r="BK29" i="6"/>
  <c r="BK30" i="6"/>
  <c r="BK31" i="6"/>
  <c r="BK32" i="6"/>
  <c r="B59" i="6"/>
  <c r="B32" i="6"/>
  <c r="CA59" i="5"/>
  <c r="CA32" i="5"/>
  <c r="BV59" i="5"/>
  <c r="BW59" i="5"/>
  <c r="BX59" i="5"/>
  <c r="BV32" i="5"/>
  <c r="BX32" i="5" s="1"/>
  <c r="BW32" i="5"/>
  <c r="BU43" i="5"/>
  <c r="BK43" i="6" s="1"/>
  <c r="BU16" i="5"/>
  <c r="BK16" i="6" s="1"/>
  <c r="CA59" i="3"/>
  <c r="CA32" i="3"/>
  <c r="BV59" i="3"/>
  <c r="BL59" i="6" s="1"/>
  <c r="BN59" i="6" s="1"/>
  <c r="BW59" i="3"/>
  <c r="BV32" i="3"/>
  <c r="BW32" i="3"/>
  <c r="BX32" i="3"/>
  <c r="BU43" i="3"/>
  <c r="BU16" i="3"/>
  <c r="CA58" i="3"/>
  <c r="BW58" i="3"/>
  <c r="BV58" i="3"/>
  <c r="BX58" i="3" s="1"/>
  <c r="CA57" i="3"/>
  <c r="BW57" i="3"/>
  <c r="BV57" i="3"/>
  <c r="BX57" i="3" s="1"/>
  <c r="CA56" i="3"/>
  <c r="BW56" i="3"/>
  <c r="BV56" i="3"/>
  <c r="BX56" i="3" s="1"/>
  <c r="CA55" i="3"/>
  <c r="BW55" i="3"/>
  <c r="BV55" i="3"/>
  <c r="BX55" i="3" s="1"/>
  <c r="CA54" i="3"/>
  <c r="BW54" i="3"/>
  <c r="BV54" i="3"/>
  <c r="BX54" i="3" s="1"/>
  <c r="CA53" i="3"/>
  <c r="BW53" i="3"/>
  <c r="BV53" i="3"/>
  <c r="BX53" i="3" s="1"/>
  <c r="CA52" i="3"/>
  <c r="BW52" i="3"/>
  <c r="BV52" i="3"/>
  <c r="BX52" i="3" s="1"/>
  <c r="CA51" i="3"/>
  <c r="BW51" i="3"/>
  <c r="BV51" i="3"/>
  <c r="BX51" i="3" s="1"/>
  <c r="CA50" i="3"/>
  <c r="BW50" i="3"/>
  <c r="BV50" i="3"/>
  <c r="BX50" i="3" s="1"/>
  <c r="CA49" i="3"/>
  <c r="BW49" i="3"/>
  <c r="BV49" i="3"/>
  <c r="BX49" i="3" s="1"/>
  <c r="CA48" i="3"/>
  <c r="BW48" i="3"/>
  <c r="BV48" i="3"/>
  <c r="BX48" i="3" s="1"/>
  <c r="CA47" i="3"/>
  <c r="BW47" i="3"/>
  <c r="BV47" i="3"/>
  <c r="BX47" i="3" s="1"/>
  <c r="CA46" i="3"/>
  <c r="BW46" i="3"/>
  <c r="BV46" i="3"/>
  <c r="BX46" i="3" s="1"/>
  <c r="CA45" i="3"/>
  <c r="BW45" i="3"/>
  <c r="BV45" i="3"/>
  <c r="BX45" i="3" s="1"/>
  <c r="CA44" i="3"/>
  <c r="BW44" i="3"/>
  <c r="BV44" i="3"/>
  <c r="BX44" i="3" s="1"/>
  <c r="CA43" i="3"/>
  <c r="BW43" i="3"/>
  <c r="BV43" i="3"/>
  <c r="BX43" i="3" s="1"/>
  <c r="CA42" i="3"/>
  <c r="BU42" i="3"/>
  <c r="BV42" i="3" s="1"/>
  <c r="BX42" i="3" s="1"/>
  <c r="CA41" i="3"/>
  <c r="BU41" i="3"/>
  <c r="BV41" i="3" s="1"/>
  <c r="BX41" i="3" s="1"/>
  <c r="CA40" i="3"/>
  <c r="BU40" i="3"/>
  <c r="BW40" i="3" s="1"/>
  <c r="CA39" i="3"/>
  <c r="BU39" i="3"/>
  <c r="BW39" i="3" s="1"/>
  <c r="CA38" i="3"/>
  <c r="BU38" i="3"/>
  <c r="BV38" i="3" s="1"/>
  <c r="BX38" i="3" s="1"/>
  <c r="CA37" i="3"/>
  <c r="BW37" i="3"/>
  <c r="BU37" i="3"/>
  <c r="BV37" i="3" s="1"/>
  <c r="BX37" i="3" s="1"/>
  <c r="CA36" i="3"/>
  <c r="BU36" i="3"/>
  <c r="BW36" i="3" s="1"/>
  <c r="CA35" i="3"/>
  <c r="BU35" i="3"/>
  <c r="BV35" i="3" s="1"/>
  <c r="BX35" i="3" s="1"/>
  <c r="CA34" i="3"/>
  <c r="BU34" i="3"/>
  <c r="BV34" i="3" s="1"/>
  <c r="BX34" i="3" s="1"/>
  <c r="CA31" i="3"/>
  <c r="BW31" i="3"/>
  <c r="BV31" i="3"/>
  <c r="BX31" i="3" s="1"/>
  <c r="CA30" i="3"/>
  <c r="BW30" i="3"/>
  <c r="BV30" i="3"/>
  <c r="BX30" i="3" s="1"/>
  <c r="CA29" i="3"/>
  <c r="BW29" i="3"/>
  <c r="BV29" i="3"/>
  <c r="BX29" i="3" s="1"/>
  <c r="CA28" i="3"/>
  <c r="BW28" i="3"/>
  <c r="BV28" i="3"/>
  <c r="BX28" i="3" s="1"/>
  <c r="CA27" i="3"/>
  <c r="BW27" i="3"/>
  <c r="BV27" i="3"/>
  <c r="BX27" i="3" s="1"/>
  <c r="CA26" i="3"/>
  <c r="BW26" i="3"/>
  <c r="BV26" i="3"/>
  <c r="BX26" i="3" s="1"/>
  <c r="CA25" i="3"/>
  <c r="BW25" i="3"/>
  <c r="BV25" i="3"/>
  <c r="BX25" i="3" s="1"/>
  <c r="CA24" i="3"/>
  <c r="BW24" i="3"/>
  <c r="BV24" i="3"/>
  <c r="BX24" i="3" s="1"/>
  <c r="CA23" i="3"/>
  <c r="BW23" i="3"/>
  <c r="BV23" i="3"/>
  <c r="BX23" i="3" s="1"/>
  <c r="CA22" i="3"/>
  <c r="BW22" i="3"/>
  <c r="BV22" i="3"/>
  <c r="BX22" i="3" s="1"/>
  <c r="CA21" i="3"/>
  <c r="BW21" i="3"/>
  <c r="BV21" i="3"/>
  <c r="BX21" i="3" s="1"/>
  <c r="CA20" i="3"/>
  <c r="BW20" i="3"/>
  <c r="BV20" i="3"/>
  <c r="BX20" i="3" s="1"/>
  <c r="CA19" i="3"/>
  <c r="BW19" i="3"/>
  <c r="BV19" i="3"/>
  <c r="BX19" i="3" s="1"/>
  <c r="CA18" i="3"/>
  <c r="BW18" i="3"/>
  <c r="BV18" i="3"/>
  <c r="BX18" i="3" s="1"/>
  <c r="CA17" i="3"/>
  <c r="BW17" i="3"/>
  <c r="BV17" i="3"/>
  <c r="BX17" i="3" s="1"/>
  <c r="CA16" i="3"/>
  <c r="BW16" i="3"/>
  <c r="BV16" i="3"/>
  <c r="BX16" i="3" s="1"/>
  <c r="CA15" i="3"/>
  <c r="BU15" i="3"/>
  <c r="BV15" i="3" s="1"/>
  <c r="BX15" i="3" s="1"/>
  <c r="CA14" i="3"/>
  <c r="BU14" i="3"/>
  <c r="BW14" i="3" s="1"/>
  <c r="CA13" i="3"/>
  <c r="BU13" i="3"/>
  <c r="BV13" i="3" s="1"/>
  <c r="BX13" i="3" s="1"/>
  <c r="CA12" i="3"/>
  <c r="BU12" i="3"/>
  <c r="BW12" i="3" s="1"/>
  <c r="CA11" i="3"/>
  <c r="BU11" i="3"/>
  <c r="BV11" i="3" s="1"/>
  <c r="BX11" i="3" s="1"/>
  <c r="CA10" i="3"/>
  <c r="BU10" i="3"/>
  <c r="BW10" i="3" s="1"/>
  <c r="CA9" i="3"/>
  <c r="BU9" i="3"/>
  <c r="BV9" i="3" s="1"/>
  <c r="BX9" i="3" s="1"/>
  <c r="CA8" i="3"/>
  <c r="BU8" i="3"/>
  <c r="BW8" i="3" s="1"/>
  <c r="CA7" i="3"/>
  <c r="BU7" i="3"/>
  <c r="BV7" i="3" s="1"/>
  <c r="BX7" i="3" s="1"/>
  <c r="CA58" i="5"/>
  <c r="BW58" i="5"/>
  <c r="BV58" i="5"/>
  <c r="BX58" i="5" s="1"/>
  <c r="CA57" i="5"/>
  <c r="BW57" i="5"/>
  <c r="BV57" i="5"/>
  <c r="BX57" i="5" s="1"/>
  <c r="CA56" i="5"/>
  <c r="BW56" i="5"/>
  <c r="BV56" i="5"/>
  <c r="BX56" i="5" s="1"/>
  <c r="CA55" i="5"/>
  <c r="BW55" i="5"/>
  <c r="BV55" i="5"/>
  <c r="BX55" i="5" s="1"/>
  <c r="CA54" i="5"/>
  <c r="BW54" i="5"/>
  <c r="BV54" i="5"/>
  <c r="BX54" i="5" s="1"/>
  <c r="CA53" i="5"/>
  <c r="BW53" i="5"/>
  <c r="BV53" i="5"/>
  <c r="BX53" i="5" s="1"/>
  <c r="CA52" i="5"/>
  <c r="BW52" i="5"/>
  <c r="BV52" i="5"/>
  <c r="BX52" i="5" s="1"/>
  <c r="CA51" i="5"/>
  <c r="BW51" i="5"/>
  <c r="BV51" i="5"/>
  <c r="BX51" i="5" s="1"/>
  <c r="CA50" i="5"/>
  <c r="BW50" i="5"/>
  <c r="BV50" i="5"/>
  <c r="BX50" i="5" s="1"/>
  <c r="CA49" i="5"/>
  <c r="BW49" i="5"/>
  <c r="BV49" i="5"/>
  <c r="BX49" i="5" s="1"/>
  <c r="CA48" i="5"/>
  <c r="BW48" i="5"/>
  <c r="BV48" i="5"/>
  <c r="BX48" i="5" s="1"/>
  <c r="CA47" i="5"/>
  <c r="BW47" i="5"/>
  <c r="BV47" i="5"/>
  <c r="BX47" i="5" s="1"/>
  <c r="CA46" i="5"/>
  <c r="BW46" i="5"/>
  <c r="BV46" i="5"/>
  <c r="BX46" i="5" s="1"/>
  <c r="CA45" i="5"/>
  <c r="BW45" i="5"/>
  <c r="BV45" i="5"/>
  <c r="BX45" i="5" s="1"/>
  <c r="CA44" i="5"/>
  <c r="BW44" i="5"/>
  <c r="BV44" i="5"/>
  <c r="BX44" i="5" s="1"/>
  <c r="CA43" i="5"/>
  <c r="BW43" i="5"/>
  <c r="BV43" i="5"/>
  <c r="BX43" i="5" s="1"/>
  <c r="CA42" i="5"/>
  <c r="BU42" i="5"/>
  <c r="BW42" i="5" s="1"/>
  <c r="CA41" i="5"/>
  <c r="BU41" i="5"/>
  <c r="BW41" i="5" s="1"/>
  <c r="CA40" i="5"/>
  <c r="BU40" i="5"/>
  <c r="BW40" i="5" s="1"/>
  <c r="CA39" i="5"/>
  <c r="BU39" i="5"/>
  <c r="BV39" i="5" s="1"/>
  <c r="BX39" i="5" s="1"/>
  <c r="CA38" i="5"/>
  <c r="BV38" i="5"/>
  <c r="BX38" i="5" s="1"/>
  <c r="BU38" i="5"/>
  <c r="BW38" i="5" s="1"/>
  <c r="CA37" i="5"/>
  <c r="BW37" i="5"/>
  <c r="BV37" i="5"/>
  <c r="BL37" i="6" s="1"/>
  <c r="BU37" i="5"/>
  <c r="CA36" i="5"/>
  <c r="BU36" i="5"/>
  <c r="BW36" i="5" s="1"/>
  <c r="CA35" i="5"/>
  <c r="BU35" i="5"/>
  <c r="BV35" i="5" s="1"/>
  <c r="BX35" i="5" s="1"/>
  <c r="CA34" i="5"/>
  <c r="BW34" i="5"/>
  <c r="BU34" i="5"/>
  <c r="BV34" i="5" s="1"/>
  <c r="BX34" i="5" s="1"/>
  <c r="CA31" i="5"/>
  <c r="BW31" i="5"/>
  <c r="BV31" i="5"/>
  <c r="BL31" i="6" s="1"/>
  <c r="CA30" i="5"/>
  <c r="BW30" i="5"/>
  <c r="BV30" i="5"/>
  <c r="BL30" i="6" s="1"/>
  <c r="CA29" i="5"/>
  <c r="BW29" i="5"/>
  <c r="BV29" i="5"/>
  <c r="BX29" i="5" s="1"/>
  <c r="CA28" i="5"/>
  <c r="BW28" i="5"/>
  <c r="BV28" i="5"/>
  <c r="BX28" i="5" s="1"/>
  <c r="CA27" i="5"/>
  <c r="BW27" i="5"/>
  <c r="BV27" i="5"/>
  <c r="BL27" i="6" s="1"/>
  <c r="CA26" i="5"/>
  <c r="BW26" i="5"/>
  <c r="BV26" i="5"/>
  <c r="BL26" i="6" s="1"/>
  <c r="CA25" i="5"/>
  <c r="BW25" i="5"/>
  <c r="BV25" i="5"/>
  <c r="BX25" i="5" s="1"/>
  <c r="CA24" i="5"/>
  <c r="BW24" i="5"/>
  <c r="BV24" i="5"/>
  <c r="BX24" i="5" s="1"/>
  <c r="CA23" i="5"/>
  <c r="BW23" i="5"/>
  <c r="BV23" i="5"/>
  <c r="BL23" i="6" s="1"/>
  <c r="CA22" i="5"/>
  <c r="BW22" i="5"/>
  <c r="BV22" i="5"/>
  <c r="BL22" i="6" s="1"/>
  <c r="CA21" i="5"/>
  <c r="BW21" i="5"/>
  <c r="BV21" i="5"/>
  <c r="BX21" i="5" s="1"/>
  <c r="CA20" i="5"/>
  <c r="BW20" i="5"/>
  <c r="BV20" i="5"/>
  <c r="BX20" i="5" s="1"/>
  <c r="CA19" i="5"/>
  <c r="BW19" i="5"/>
  <c r="BV19" i="5"/>
  <c r="BL19" i="6" s="1"/>
  <c r="CA18" i="5"/>
  <c r="BW18" i="5"/>
  <c r="BV18" i="5"/>
  <c r="BL18" i="6" s="1"/>
  <c r="CA17" i="5"/>
  <c r="BW17" i="5"/>
  <c r="BV17" i="5"/>
  <c r="BX17" i="5" s="1"/>
  <c r="CA16" i="5"/>
  <c r="BV16" i="5"/>
  <c r="BX16" i="5" s="1"/>
  <c r="CA15" i="5"/>
  <c r="BU15" i="5"/>
  <c r="BW15" i="5" s="1"/>
  <c r="CA14" i="5"/>
  <c r="BU14" i="5"/>
  <c r="BW14" i="5" s="1"/>
  <c r="CA13" i="5"/>
  <c r="BU13" i="5"/>
  <c r="BV13" i="5" s="1"/>
  <c r="BX13" i="5" s="1"/>
  <c r="CA12" i="5"/>
  <c r="BU12" i="5"/>
  <c r="BW12" i="5" s="1"/>
  <c r="CA11" i="5"/>
  <c r="BW11" i="5"/>
  <c r="BU11" i="5"/>
  <c r="BK11" i="6" s="1"/>
  <c r="CA10" i="5"/>
  <c r="BU10" i="5"/>
  <c r="BW10" i="5" s="1"/>
  <c r="CA9" i="5"/>
  <c r="BU9" i="5"/>
  <c r="BW9" i="5" s="1"/>
  <c r="CA8" i="5"/>
  <c r="BW8" i="5"/>
  <c r="BU8" i="5"/>
  <c r="BV8" i="5" s="1"/>
  <c r="BX8" i="5" s="1"/>
  <c r="CA7" i="5"/>
  <c r="BU7" i="5"/>
  <c r="BK7" i="6" s="1"/>
  <c r="BK15" i="6" l="1"/>
  <c r="BV12" i="5"/>
  <c r="BX12" i="5" s="1"/>
  <c r="BV15" i="5"/>
  <c r="BL15" i="6" s="1"/>
  <c r="BW16" i="5"/>
  <c r="BX18" i="5"/>
  <c r="BX19" i="5"/>
  <c r="BX22" i="5"/>
  <c r="BX23" i="5"/>
  <c r="BX26" i="5"/>
  <c r="BX27" i="5"/>
  <c r="BX30" i="5"/>
  <c r="BX31" i="5"/>
  <c r="BV41" i="5"/>
  <c r="BX41" i="5" s="1"/>
  <c r="BL32" i="6"/>
  <c r="BL50" i="6"/>
  <c r="BK36" i="6"/>
  <c r="BX37" i="5"/>
  <c r="BV42" i="5"/>
  <c r="BX42" i="5" s="1"/>
  <c r="BK13" i="6"/>
  <c r="BK34" i="6"/>
  <c r="BK35" i="6"/>
  <c r="BL46" i="6"/>
  <c r="BV7" i="5"/>
  <c r="BW7" i="5"/>
  <c r="BV11" i="5"/>
  <c r="BL13" i="6"/>
  <c r="BL58" i="6"/>
  <c r="BL38" i="6"/>
  <c r="BK9" i="6"/>
  <c r="BK40" i="6"/>
  <c r="BL54" i="6"/>
  <c r="BM59" i="6"/>
  <c r="BN32" i="6"/>
  <c r="BM32" i="6"/>
  <c r="BK12" i="6"/>
  <c r="BK8" i="6"/>
  <c r="BK39" i="6"/>
  <c r="BL57" i="6"/>
  <c r="BL53" i="6"/>
  <c r="BL49" i="6"/>
  <c r="BL45" i="6"/>
  <c r="BL41" i="6"/>
  <c r="BW41" i="3"/>
  <c r="BL29" i="6"/>
  <c r="BL25" i="6"/>
  <c r="BL21" i="6"/>
  <c r="BL17" i="6"/>
  <c r="BK42" i="6"/>
  <c r="BK38" i="6"/>
  <c r="BL34" i="6"/>
  <c r="BL56" i="6"/>
  <c r="BL52" i="6"/>
  <c r="BL48" i="6"/>
  <c r="BL44" i="6"/>
  <c r="BW38" i="3"/>
  <c r="BX59" i="3"/>
  <c r="BK14" i="6"/>
  <c r="BK10" i="6"/>
  <c r="BL28" i="6"/>
  <c r="BL24" i="6"/>
  <c r="BL20" i="6"/>
  <c r="BL16" i="6"/>
  <c r="BK41" i="6"/>
  <c r="BK37" i="6"/>
  <c r="BL55" i="6"/>
  <c r="BL51" i="6"/>
  <c r="BL47" i="6"/>
  <c r="BL43" i="6"/>
  <c r="BL35" i="6"/>
  <c r="BW34" i="3"/>
  <c r="BV12" i="3"/>
  <c r="BW15" i="3"/>
  <c r="BV8" i="3"/>
  <c r="BW7" i="3"/>
  <c r="BW42" i="3"/>
  <c r="BW11" i="3"/>
  <c r="BV39" i="3"/>
  <c r="BW9" i="3"/>
  <c r="BV10" i="3"/>
  <c r="BW13" i="3"/>
  <c r="BV14" i="3"/>
  <c r="BW35" i="3"/>
  <c r="BV36" i="3"/>
  <c r="BV40" i="3"/>
  <c r="BV9" i="5"/>
  <c r="BV10" i="5"/>
  <c r="BX10" i="5" s="1"/>
  <c r="BW13" i="5"/>
  <c r="BV14" i="5"/>
  <c r="BX14" i="5" s="1"/>
  <c r="BW35" i="5"/>
  <c r="BV36" i="5"/>
  <c r="BX36" i="5" s="1"/>
  <c r="BW39" i="5"/>
  <c r="BV40" i="5"/>
  <c r="BX40" i="5" s="1"/>
  <c r="BE31" i="6"/>
  <c r="BE43" i="6"/>
  <c r="BE44" i="6"/>
  <c r="BE45" i="6"/>
  <c r="BE46" i="6"/>
  <c r="BE47" i="6"/>
  <c r="BE48" i="6"/>
  <c r="BE49" i="6"/>
  <c r="BE50" i="6"/>
  <c r="BE51" i="6"/>
  <c r="BE52" i="6"/>
  <c r="BE53" i="6"/>
  <c r="BE54" i="6"/>
  <c r="BE55" i="6"/>
  <c r="BE56" i="6"/>
  <c r="BE57" i="6"/>
  <c r="BE58" i="6"/>
  <c r="B58" i="6"/>
  <c r="BM58" i="6" s="1"/>
  <c r="B31" i="6"/>
  <c r="BM31" i="6" s="1"/>
  <c r="BE16" i="6"/>
  <c r="BE17" i="6"/>
  <c r="BE18" i="6"/>
  <c r="BE19" i="6"/>
  <c r="BE20" i="6"/>
  <c r="BE21" i="6"/>
  <c r="BE22" i="6"/>
  <c r="BE23" i="6"/>
  <c r="BE24" i="6"/>
  <c r="BE25" i="6"/>
  <c r="BE26" i="6"/>
  <c r="BE27" i="6"/>
  <c r="BE28" i="6"/>
  <c r="BE29" i="6"/>
  <c r="BE30" i="6"/>
  <c r="BT58" i="5"/>
  <c r="BT31" i="5"/>
  <c r="BP58" i="5"/>
  <c r="BO58" i="5"/>
  <c r="BP31" i="5"/>
  <c r="BO31" i="5"/>
  <c r="BQ31" i="5" s="1"/>
  <c r="BN42" i="5"/>
  <c r="BP42" i="5" s="1"/>
  <c r="BN15" i="5"/>
  <c r="BO15" i="5" s="1"/>
  <c r="BQ15" i="5" s="1"/>
  <c r="BT58" i="3"/>
  <c r="BT31" i="3"/>
  <c r="BP31" i="3"/>
  <c r="BO31" i="3"/>
  <c r="BQ31" i="3" s="1"/>
  <c r="BP58" i="3"/>
  <c r="BO58" i="3"/>
  <c r="BQ58" i="3" s="1"/>
  <c r="BN42" i="3"/>
  <c r="BP42" i="3" s="1"/>
  <c r="BN15" i="3"/>
  <c r="BP15" i="3" s="1"/>
  <c r="BT57" i="5"/>
  <c r="BP57" i="5"/>
  <c r="BO57" i="5"/>
  <c r="BQ57" i="5" s="1"/>
  <c r="BT56" i="5"/>
  <c r="BP56" i="5"/>
  <c r="BO56" i="5"/>
  <c r="BQ56" i="5" s="1"/>
  <c r="BT55" i="5"/>
  <c r="BP55" i="5"/>
  <c r="BO55" i="5"/>
  <c r="BQ55" i="5" s="1"/>
  <c r="BT54" i="5"/>
  <c r="BP54" i="5"/>
  <c r="BO54" i="5"/>
  <c r="BQ54" i="5" s="1"/>
  <c r="BT53" i="5"/>
  <c r="BP53" i="5"/>
  <c r="BO53" i="5"/>
  <c r="BQ53" i="5" s="1"/>
  <c r="BT52" i="5"/>
  <c r="BP52" i="5"/>
  <c r="BO52" i="5"/>
  <c r="BQ52" i="5" s="1"/>
  <c r="BT51" i="5"/>
  <c r="BP51" i="5"/>
  <c r="BO51" i="5"/>
  <c r="BQ51" i="5" s="1"/>
  <c r="BT50" i="5"/>
  <c r="BP50" i="5"/>
  <c r="BO50" i="5"/>
  <c r="BQ50" i="5" s="1"/>
  <c r="BT49" i="5"/>
  <c r="BP49" i="5"/>
  <c r="BO49" i="5"/>
  <c r="BQ49" i="5" s="1"/>
  <c r="BT48" i="5"/>
  <c r="BP48" i="5"/>
  <c r="BO48" i="5"/>
  <c r="BQ48" i="5" s="1"/>
  <c r="BT47" i="5"/>
  <c r="BP47" i="5"/>
  <c r="BO47" i="5"/>
  <c r="BQ47" i="5" s="1"/>
  <c r="BT46" i="5"/>
  <c r="BP46" i="5"/>
  <c r="BO46" i="5"/>
  <c r="BQ46" i="5" s="1"/>
  <c r="BT45" i="5"/>
  <c r="BP45" i="5"/>
  <c r="BO45" i="5"/>
  <c r="BQ45" i="5" s="1"/>
  <c r="BT44" i="5"/>
  <c r="BP44" i="5"/>
  <c r="BO44" i="5"/>
  <c r="BQ44" i="5" s="1"/>
  <c r="BT43" i="5"/>
  <c r="BP43" i="5"/>
  <c r="BO43" i="5"/>
  <c r="BQ43" i="5" s="1"/>
  <c r="BT42" i="5"/>
  <c r="BT41" i="5"/>
  <c r="BN41" i="5"/>
  <c r="BP41" i="5" s="1"/>
  <c r="BT40" i="5"/>
  <c r="BN40" i="5"/>
  <c r="BP40" i="5" s="1"/>
  <c r="BT39" i="5"/>
  <c r="BN39" i="5"/>
  <c r="BO39" i="5" s="1"/>
  <c r="BQ39" i="5" s="1"/>
  <c r="BT38" i="5"/>
  <c r="BN38" i="5"/>
  <c r="BP38" i="5" s="1"/>
  <c r="BT37" i="5"/>
  <c r="BN37" i="5"/>
  <c r="BP37" i="5" s="1"/>
  <c r="BT36" i="5"/>
  <c r="BN36" i="5"/>
  <c r="BP36" i="5" s="1"/>
  <c r="BT35" i="5"/>
  <c r="BN35" i="5"/>
  <c r="BO35" i="5" s="1"/>
  <c r="BQ35" i="5" s="1"/>
  <c r="BT34" i="5"/>
  <c r="BN34" i="5"/>
  <c r="BP34" i="5" s="1"/>
  <c r="BT30" i="5"/>
  <c r="BP30" i="5"/>
  <c r="BO30" i="5"/>
  <c r="BQ30" i="5" s="1"/>
  <c r="BT29" i="5"/>
  <c r="BP29" i="5"/>
  <c r="BO29" i="5"/>
  <c r="BQ29" i="5" s="1"/>
  <c r="BT28" i="5"/>
  <c r="BP28" i="5"/>
  <c r="BO28" i="5"/>
  <c r="BQ28" i="5" s="1"/>
  <c r="BT27" i="5"/>
  <c r="BP27" i="5"/>
  <c r="BO27" i="5"/>
  <c r="BQ27" i="5" s="1"/>
  <c r="BT26" i="5"/>
  <c r="BP26" i="5"/>
  <c r="BO26" i="5"/>
  <c r="BQ26" i="5" s="1"/>
  <c r="BT25" i="5"/>
  <c r="BP25" i="5"/>
  <c r="BO25" i="5"/>
  <c r="BQ25" i="5" s="1"/>
  <c r="BT24" i="5"/>
  <c r="BP24" i="5"/>
  <c r="BO24" i="5"/>
  <c r="BQ24" i="5" s="1"/>
  <c r="BT23" i="5"/>
  <c r="BP23" i="5"/>
  <c r="BO23" i="5"/>
  <c r="BQ23" i="5" s="1"/>
  <c r="BT22" i="5"/>
  <c r="BP22" i="5"/>
  <c r="BO22" i="5"/>
  <c r="BQ22" i="5" s="1"/>
  <c r="BT21" i="5"/>
  <c r="BP21" i="5"/>
  <c r="BO21" i="5"/>
  <c r="BQ21" i="5" s="1"/>
  <c r="BT20" i="5"/>
  <c r="BP20" i="5"/>
  <c r="BO20" i="5"/>
  <c r="BQ20" i="5" s="1"/>
  <c r="BT19" i="5"/>
  <c r="BP19" i="5"/>
  <c r="BO19" i="5"/>
  <c r="BQ19" i="5" s="1"/>
  <c r="BT18" i="5"/>
  <c r="BP18" i="5"/>
  <c r="BO18" i="5"/>
  <c r="BQ18" i="5" s="1"/>
  <c r="BT17" i="5"/>
  <c r="BP17" i="5"/>
  <c r="BO17" i="5"/>
  <c r="BQ17" i="5" s="1"/>
  <c r="BT16" i="5"/>
  <c r="BP16" i="5"/>
  <c r="BO16" i="5"/>
  <c r="BQ16" i="5" s="1"/>
  <c r="BT15" i="5"/>
  <c r="BP15" i="5"/>
  <c r="BT14" i="5"/>
  <c r="BN14" i="5"/>
  <c r="BP14" i="5" s="1"/>
  <c r="BT13" i="5"/>
  <c r="BN13" i="5"/>
  <c r="BP13" i="5" s="1"/>
  <c r="BT12" i="5"/>
  <c r="BN12" i="5"/>
  <c r="BO12" i="5" s="1"/>
  <c r="BQ12" i="5" s="1"/>
  <c r="BT11" i="5"/>
  <c r="BN11" i="5"/>
  <c r="BP11" i="5" s="1"/>
  <c r="BT10" i="5"/>
  <c r="BN10" i="5"/>
  <c r="BP10" i="5" s="1"/>
  <c r="BT9" i="5"/>
  <c r="BN9" i="5"/>
  <c r="BP9" i="5" s="1"/>
  <c r="BT8" i="5"/>
  <c r="BN8" i="5"/>
  <c r="BO8" i="5" s="1"/>
  <c r="BQ8" i="5" s="1"/>
  <c r="BT7" i="5"/>
  <c r="BN7" i="5"/>
  <c r="BP7" i="5" s="1"/>
  <c r="BT57" i="3"/>
  <c r="BP57" i="3"/>
  <c r="BO57" i="3"/>
  <c r="BQ57" i="3" s="1"/>
  <c r="BT56" i="3"/>
  <c r="BP56" i="3"/>
  <c r="BO56" i="3"/>
  <c r="BQ56" i="3" s="1"/>
  <c r="BT55" i="3"/>
  <c r="BP55" i="3"/>
  <c r="BO55" i="3"/>
  <c r="BQ55" i="3" s="1"/>
  <c r="BT54" i="3"/>
  <c r="BP54" i="3"/>
  <c r="BO54" i="3"/>
  <c r="BQ54" i="3" s="1"/>
  <c r="BT53" i="3"/>
  <c r="BP53" i="3"/>
  <c r="BO53" i="3"/>
  <c r="BQ53" i="3" s="1"/>
  <c r="BT52" i="3"/>
  <c r="BP52" i="3"/>
  <c r="BO52" i="3"/>
  <c r="BQ52" i="3" s="1"/>
  <c r="BT51" i="3"/>
  <c r="BP51" i="3"/>
  <c r="BO51" i="3"/>
  <c r="BQ51" i="3" s="1"/>
  <c r="BT50" i="3"/>
  <c r="BP50" i="3"/>
  <c r="BO50" i="3"/>
  <c r="BQ50" i="3" s="1"/>
  <c r="BT49" i="3"/>
  <c r="BP49" i="3"/>
  <c r="BO49" i="3"/>
  <c r="BQ49" i="3" s="1"/>
  <c r="BT48" i="3"/>
  <c r="BP48" i="3"/>
  <c r="BO48" i="3"/>
  <c r="BQ48" i="3" s="1"/>
  <c r="BT47" i="3"/>
  <c r="BP47" i="3"/>
  <c r="BO47" i="3"/>
  <c r="BQ47" i="3" s="1"/>
  <c r="BT46" i="3"/>
  <c r="BP46" i="3"/>
  <c r="BO46" i="3"/>
  <c r="BQ46" i="3" s="1"/>
  <c r="BT45" i="3"/>
  <c r="BP45" i="3"/>
  <c r="BO45" i="3"/>
  <c r="BQ45" i="3" s="1"/>
  <c r="BT44" i="3"/>
  <c r="BP44" i="3"/>
  <c r="BO44" i="3"/>
  <c r="BQ44" i="3" s="1"/>
  <c r="BT43" i="3"/>
  <c r="BP43" i="3"/>
  <c r="BO43" i="3"/>
  <c r="BQ43" i="3" s="1"/>
  <c r="BT42" i="3"/>
  <c r="BT41" i="3"/>
  <c r="BN41" i="3"/>
  <c r="BO41" i="3" s="1"/>
  <c r="BQ41" i="3" s="1"/>
  <c r="BT40" i="3"/>
  <c r="BN40" i="3"/>
  <c r="BO40" i="3" s="1"/>
  <c r="BQ40" i="3" s="1"/>
  <c r="BT39" i="3"/>
  <c r="BN39" i="3"/>
  <c r="BP39" i="3" s="1"/>
  <c r="BT38" i="3"/>
  <c r="BN38" i="3"/>
  <c r="BP38" i="3" s="1"/>
  <c r="BT37" i="3"/>
  <c r="BN37" i="3"/>
  <c r="BP37" i="3" s="1"/>
  <c r="BT36" i="3"/>
  <c r="BN36" i="3"/>
  <c r="BP36" i="3" s="1"/>
  <c r="BT35" i="3"/>
  <c r="BN35" i="3"/>
  <c r="BP35" i="3" s="1"/>
  <c r="BT34" i="3"/>
  <c r="BN34" i="3"/>
  <c r="BP34" i="3" s="1"/>
  <c r="BT30" i="3"/>
  <c r="BP30" i="3"/>
  <c r="BO30" i="3"/>
  <c r="BQ30" i="3" s="1"/>
  <c r="BT29" i="3"/>
  <c r="BP29" i="3"/>
  <c r="BO29" i="3"/>
  <c r="BQ29" i="3" s="1"/>
  <c r="BT28" i="3"/>
  <c r="BP28" i="3"/>
  <c r="BO28" i="3"/>
  <c r="BQ28" i="3" s="1"/>
  <c r="BT27" i="3"/>
  <c r="BP27" i="3"/>
  <c r="BO27" i="3"/>
  <c r="BQ27" i="3" s="1"/>
  <c r="BT26" i="3"/>
  <c r="BP26" i="3"/>
  <c r="BO26" i="3"/>
  <c r="BQ26" i="3" s="1"/>
  <c r="BT25" i="3"/>
  <c r="BP25" i="3"/>
  <c r="BO25" i="3"/>
  <c r="BQ25" i="3" s="1"/>
  <c r="BT24" i="3"/>
  <c r="BP24" i="3"/>
  <c r="BO24" i="3"/>
  <c r="BQ24" i="3" s="1"/>
  <c r="BT23" i="3"/>
  <c r="BP23" i="3"/>
  <c r="BO23" i="3"/>
  <c r="BQ23" i="3" s="1"/>
  <c r="BT22" i="3"/>
  <c r="BP22" i="3"/>
  <c r="BO22" i="3"/>
  <c r="BQ22" i="3" s="1"/>
  <c r="BT21" i="3"/>
  <c r="BP21" i="3"/>
  <c r="BO21" i="3"/>
  <c r="BQ21" i="3" s="1"/>
  <c r="BT20" i="3"/>
  <c r="BP20" i="3"/>
  <c r="BO20" i="3"/>
  <c r="BQ20" i="3" s="1"/>
  <c r="BT19" i="3"/>
  <c r="BP19" i="3"/>
  <c r="BO19" i="3"/>
  <c r="BQ19" i="3" s="1"/>
  <c r="BT18" i="3"/>
  <c r="BP18" i="3"/>
  <c r="BO18" i="3"/>
  <c r="BQ18" i="3" s="1"/>
  <c r="BT17" i="3"/>
  <c r="BP17" i="3"/>
  <c r="BO17" i="3"/>
  <c r="BQ17" i="3" s="1"/>
  <c r="BT16" i="3"/>
  <c r="BP16" i="3"/>
  <c r="BO16" i="3"/>
  <c r="BQ16" i="3" s="1"/>
  <c r="BT15" i="3"/>
  <c r="BO15" i="3"/>
  <c r="BQ15" i="3" s="1"/>
  <c r="BT14" i="3"/>
  <c r="BN14" i="3"/>
  <c r="BP14" i="3" s="1"/>
  <c r="BT13" i="3"/>
  <c r="BN13" i="3"/>
  <c r="BP13" i="3" s="1"/>
  <c r="BT12" i="3"/>
  <c r="BN12" i="3"/>
  <c r="BO12" i="3" s="1"/>
  <c r="BQ12" i="3" s="1"/>
  <c r="BT11" i="3"/>
  <c r="BN11" i="3"/>
  <c r="BP11" i="3" s="1"/>
  <c r="BT10" i="3"/>
  <c r="BN10" i="3"/>
  <c r="BP10" i="3" s="1"/>
  <c r="BT9" i="3"/>
  <c r="BN9" i="3"/>
  <c r="BP9" i="3" s="1"/>
  <c r="BT8" i="3"/>
  <c r="BN8" i="3"/>
  <c r="BO8" i="3" s="1"/>
  <c r="BQ8" i="3" s="1"/>
  <c r="BT7" i="3"/>
  <c r="BN7" i="3"/>
  <c r="BP7" i="3" s="1"/>
  <c r="BX15" i="5" l="1"/>
  <c r="BX9" i="5"/>
  <c r="BL9" i="6"/>
  <c r="BL11" i="6"/>
  <c r="BX11" i="5"/>
  <c r="BL42" i="6"/>
  <c r="BX7" i="5"/>
  <c r="BL7" i="6"/>
  <c r="BX14" i="3"/>
  <c r="BL14" i="6"/>
  <c r="BX39" i="3"/>
  <c r="BL39" i="6"/>
  <c r="BX40" i="3"/>
  <c r="BL40" i="6"/>
  <c r="BX36" i="3"/>
  <c r="BL36" i="6"/>
  <c r="BX10" i="3"/>
  <c r="BL10" i="6"/>
  <c r="BX12" i="3"/>
  <c r="BL12" i="6"/>
  <c r="BX8" i="3"/>
  <c r="BL8" i="6"/>
  <c r="BP41" i="3"/>
  <c r="BN58" i="6"/>
  <c r="BN31" i="6"/>
  <c r="BP40" i="3"/>
  <c r="BO36" i="3"/>
  <c r="BQ36" i="3" s="1"/>
  <c r="BO37" i="3"/>
  <c r="BQ37" i="3" s="1"/>
  <c r="BO9" i="3"/>
  <c r="BQ9" i="3" s="1"/>
  <c r="BO10" i="3"/>
  <c r="BQ10" i="3" s="1"/>
  <c r="BO13" i="3"/>
  <c r="BQ13" i="3" s="1"/>
  <c r="BO14" i="3"/>
  <c r="BQ14" i="3" s="1"/>
  <c r="BO42" i="3"/>
  <c r="BQ42" i="3" s="1"/>
  <c r="BE15" i="6"/>
  <c r="BF58" i="6"/>
  <c r="BH58" i="6" s="1"/>
  <c r="BP8" i="3"/>
  <c r="BP12" i="3"/>
  <c r="BP8" i="5"/>
  <c r="BF57" i="6"/>
  <c r="BF25" i="6"/>
  <c r="BF53" i="6"/>
  <c r="BF29" i="6"/>
  <c r="BE12" i="6"/>
  <c r="BG58" i="6"/>
  <c r="BE38" i="6"/>
  <c r="BF21" i="6"/>
  <c r="BF49" i="6"/>
  <c r="BE8" i="6"/>
  <c r="BG31" i="6"/>
  <c r="BF17" i="6"/>
  <c r="BF45" i="6"/>
  <c r="BO42" i="5"/>
  <c r="BE7" i="6"/>
  <c r="BE11" i="6"/>
  <c r="BE41" i="6"/>
  <c r="BE37" i="6"/>
  <c r="BF28" i="6"/>
  <c r="BF24" i="6"/>
  <c r="BF20" i="6"/>
  <c r="BF16" i="6"/>
  <c r="BF12" i="6"/>
  <c r="BF8" i="6"/>
  <c r="BF56" i="6"/>
  <c r="BF52" i="6"/>
  <c r="BF48" i="6"/>
  <c r="BF44" i="6"/>
  <c r="BE42" i="6"/>
  <c r="BQ58" i="5"/>
  <c r="BE14" i="6"/>
  <c r="BE10" i="6"/>
  <c r="BE40" i="6"/>
  <c r="BE36" i="6"/>
  <c r="BF31" i="6"/>
  <c r="BH31" i="6" s="1"/>
  <c r="BF27" i="6"/>
  <c r="BF23" i="6"/>
  <c r="BF19" i="6"/>
  <c r="BF15" i="6"/>
  <c r="BF55" i="6"/>
  <c r="BF51" i="6"/>
  <c r="BF47" i="6"/>
  <c r="BF43" i="6"/>
  <c r="BE13" i="6"/>
  <c r="BE9" i="6"/>
  <c r="BE34" i="6"/>
  <c r="BE39" i="6"/>
  <c r="BE35" i="6"/>
  <c r="BF30" i="6"/>
  <c r="BF26" i="6"/>
  <c r="BF22" i="6"/>
  <c r="BF18" i="6"/>
  <c r="BF54" i="6"/>
  <c r="BF50" i="6"/>
  <c r="BF46" i="6"/>
  <c r="BP12" i="5"/>
  <c r="BO9" i="5"/>
  <c r="BO10" i="5"/>
  <c r="BO13" i="5"/>
  <c r="BO14" i="5"/>
  <c r="BO36" i="5"/>
  <c r="BO37" i="5"/>
  <c r="BO40" i="5"/>
  <c r="BO41" i="5"/>
  <c r="BP35" i="5"/>
  <c r="BP39" i="5"/>
  <c r="BO7" i="5"/>
  <c r="BO11" i="5"/>
  <c r="BO34" i="5"/>
  <c r="BO38" i="5"/>
  <c r="BO34" i="3"/>
  <c r="BQ34" i="3" s="1"/>
  <c r="BO38" i="3"/>
  <c r="BQ38" i="3" s="1"/>
  <c r="BO7" i="3"/>
  <c r="BQ7" i="3" s="1"/>
  <c r="BO11" i="3"/>
  <c r="BQ11" i="3" s="1"/>
  <c r="BO35" i="3"/>
  <c r="BQ35" i="3" s="1"/>
  <c r="BO39" i="3"/>
  <c r="BQ39" i="3" s="1"/>
  <c r="BH15" i="3"/>
  <c r="BJ15" i="3" s="1"/>
  <c r="BI15" i="3"/>
  <c r="BH16" i="3"/>
  <c r="BJ16" i="3" s="1"/>
  <c r="BI16" i="3"/>
  <c r="BH17" i="3"/>
  <c r="BJ17" i="3" s="1"/>
  <c r="BI17" i="3"/>
  <c r="BH18" i="3"/>
  <c r="BJ18" i="3" s="1"/>
  <c r="BI18" i="3"/>
  <c r="BH19" i="3"/>
  <c r="BJ19" i="3" s="1"/>
  <c r="BI19" i="3"/>
  <c r="BH20" i="3"/>
  <c r="BJ20" i="3" s="1"/>
  <c r="BI20" i="3"/>
  <c r="BH21" i="3"/>
  <c r="BJ21" i="3" s="1"/>
  <c r="BI21" i="3"/>
  <c r="BH22" i="3"/>
  <c r="BJ22" i="3" s="1"/>
  <c r="BI22" i="3"/>
  <c r="BH23" i="3"/>
  <c r="BJ23" i="3" s="1"/>
  <c r="BI23" i="3"/>
  <c r="BH24" i="3"/>
  <c r="BJ24" i="3" s="1"/>
  <c r="BI24" i="3"/>
  <c r="BH25" i="3"/>
  <c r="BJ25" i="3" s="1"/>
  <c r="BI25" i="3"/>
  <c r="BH26" i="3"/>
  <c r="BJ26" i="3" s="1"/>
  <c r="BI26" i="3"/>
  <c r="BH27" i="3"/>
  <c r="BJ27" i="3" s="1"/>
  <c r="BI27" i="3"/>
  <c r="BH28" i="3"/>
  <c r="BJ28" i="3" s="1"/>
  <c r="BI28" i="3"/>
  <c r="BH29" i="3"/>
  <c r="BJ29" i="3" s="1"/>
  <c r="BI29" i="3"/>
  <c r="BH30" i="3"/>
  <c r="BJ30" i="3" s="1"/>
  <c r="BI30" i="3"/>
  <c r="BF35" i="6" l="1"/>
  <c r="BF39" i="6"/>
  <c r="BQ7" i="5"/>
  <c r="BF7" i="6"/>
  <c r="BQ40" i="5"/>
  <c r="BF40" i="6"/>
  <c r="BQ13" i="5"/>
  <c r="BF13" i="6"/>
  <c r="BQ38" i="5"/>
  <c r="BF38" i="6"/>
  <c r="BQ37" i="5"/>
  <c r="BF37" i="6"/>
  <c r="BQ10" i="5"/>
  <c r="BF10" i="6"/>
  <c r="BQ34" i="5"/>
  <c r="BF34" i="6"/>
  <c r="BQ36" i="5"/>
  <c r="BF36" i="6"/>
  <c r="BQ9" i="5"/>
  <c r="BF9" i="6"/>
  <c r="BQ11" i="5"/>
  <c r="BF11" i="6"/>
  <c r="BQ41" i="5"/>
  <c r="BF41" i="6"/>
  <c r="BQ14" i="5"/>
  <c r="BF14" i="6"/>
  <c r="BQ42" i="5"/>
  <c r="BF42" i="6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42" i="5"/>
  <c r="BM43" i="5"/>
  <c r="BM44" i="5"/>
  <c r="BM45" i="5"/>
  <c r="BM46" i="5"/>
  <c r="BM47" i="5"/>
  <c r="BM48" i="5"/>
  <c r="BM49" i="5"/>
  <c r="BM50" i="5"/>
  <c r="BM51" i="5"/>
  <c r="BM52" i="5"/>
  <c r="BM53" i="5"/>
  <c r="BM54" i="5"/>
  <c r="BM55" i="5"/>
  <c r="BM56" i="5"/>
  <c r="BM57" i="5"/>
  <c r="AY42" i="6" l="1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6" i="6"/>
  <c r="AY57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B30" i="6"/>
  <c r="B57" i="6"/>
  <c r="BH57" i="5"/>
  <c r="BJ57" i="5" s="1"/>
  <c r="BI57" i="5"/>
  <c r="BH30" i="5"/>
  <c r="BJ30" i="5" s="1"/>
  <c r="BI30" i="5"/>
  <c r="BG41" i="5"/>
  <c r="BI41" i="5" s="1"/>
  <c r="BG14" i="5"/>
  <c r="BI14" i="5" s="1"/>
  <c r="BI56" i="5"/>
  <c r="BH56" i="5"/>
  <c r="BJ56" i="5" s="1"/>
  <c r="BI55" i="5"/>
  <c r="BH55" i="5"/>
  <c r="BJ55" i="5" s="1"/>
  <c r="BI54" i="5"/>
  <c r="BH54" i="5"/>
  <c r="BJ54" i="5" s="1"/>
  <c r="BI53" i="5"/>
  <c r="BH53" i="5"/>
  <c r="BJ53" i="5" s="1"/>
  <c r="BI52" i="5"/>
  <c r="BH52" i="5"/>
  <c r="BJ52" i="5" s="1"/>
  <c r="BI51" i="5"/>
  <c r="BH51" i="5"/>
  <c r="BJ51" i="5" s="1"/>
  <c r="BI50" i="5"/>
  <c r="BH50" i="5"/>
  <c r="BJ50" i="5" s="1"/>
  <c r="BI49" i="5"/>
  <c r="BH49" i="5"/>
  <c r="BJ49" i="5" s="1"/>
  <c r="BI48" i="5"/>
  <c r="BH48" i="5"/>
  <c r="BJ48" i="5" s="1"/>
  <c r="BI47" i="5"/>
  <c r="BH47" i="5"/>
  <c r="BJ47" i="5" s="1"/>
  <c r="BI46" i="5"/>
  <c r="BH46" i="5"/>
  <c r="BJ46" i="5" s="1"/>
  <c r="BI45" i="5"/>
  <c r="BH45" i="5"/>
  <c r="BJ45" i="5" s="1"/>
  <c r="BI44" i="5"/>
  <c r="BH44" i="5"/>
  <c r="BJ44" i="5" s="1"/>
  <c r="BI43" i="5"/>
  <c r="BH43" i="5"/>
  <c r="BJ43" i="5" s="1"/>
  <c r="BI42" i="5"/>
  <c r="BH42" i="5"/>
  <c r="BJ42" i="5" s="1"/>
  <c r="BM41" i="5"/>
  <c r="BH41" i="5"/>
  <c r="BJ41" i="5" s="1"/>
  <c r="BM40" i="5"/>
  <c r="BG40" i="5"/>
  <c r="BI40" i="5" s="1"/>
  <c r="BM39" i="5"/>
  <c r="BG39" i="5"/>
  <c r="BH39" i="5" s="1"/>
  <c r="BJ39" i="5" s="1"/>
  <c r="BM38" i="5"/>
  <c r="BG38" i="5"/>
  <c r="BI38" i="5" s="1"/>
  <c r="BM37" i="5"/>
  <c r="BG37" i="5"/>
  <c r="BI37" i="5" s="1"/>
  <c r="BM36" i="5"/>
  <c r="BG36" i="5"/>
  <c r="BI36" i="5" s="1"/>
  <c r="BM35" i="5"/>
  <c r="BG35" i="5"/>
  <c r="BH35" i="5" s="1"/>
  <c r="BJ35" i="5" s="1"/>
  <c r="BM34" i="5"/>
  <c r="BG34" i="5"/>
  <c r="BI34" i="5" s="1"/>
  <c r="BI29" i="5"/>
  <c r="BH29" i="5"/>
  <c r="BJ29" i="5" s="1"/>
  <c r="BI28" i="5"/>
  <c r="BH28" i="5"/>
  <c r="BJ28" i="5" s="1"/>
  <c r="BI27" i="5"/>
  <c r="BH27" i="5"/>
  <c r="BJ27" i="5" s="1"/>
  <c r="BI26" i="5"/>
  <c r="BH26" i="5"/>
  <c r="BJ26" i="5" s="1"/>
  <c r="BI25" i="5"/>
  <c r="BH25" i="5"/>
  <c r="BJ25" i="5" s="1"/>
  <c r="BI24" i="5"/>
  <c r="BH24" i="5"/>
  <c r="BJ24" i="5" s="1"/>
  <c r="BI23" i="5"/>
  <c r="BH23" i="5"/>
  <c r="BJ23" i="5" s="1"/>
  <c r="BI22" i="5"/>
  <c r="BH22" i="5"/>
  <c r="BJ22" i="5" s="1"/>
  <c r="BI21" i="5"/>
  <c r="BH21" i="5"/>
  <c r="BJ21" i="5" s="1"/>
  <c r="BI20" i="5"/>
  <c r="BH20" i="5"/>
  <c r="BJ20" i="5" s="1"/>
  <c r="BI19" i="5"/>
  <c r="BH19" i="5"/>
  <c r="BJ19" i="5" s="1"/>
  <c r="BI18" i="5"/>
  <c r="BH18" i="5"/>
  <c r="BJ18" i="5" s="1"/>
  <c r="BI17" i="5"/>
  <c r="BH17" i="5"/>
  <c r="BJ17" i="5" s="1"/>
  <c r="BI16" i="5"/>
  <c r="BH16" i="5"/>
  <c r="BJ16" i="5" s="1"/>
  <c r="BI15" i="5"/>
  <c r="BH15" i="5"/>
  <c r="BJ15" i="5" s="1"/>
  <c r="BM14" i="5"/>
  <c r="BM13" i="5"/>
  <c r="BG13" i="5"/>
  <c r="BI13" i="5" s="1"/>
  <c r="BM12" i="5"/>
  <c r="BG12" i="5"/>
  <c r="BH12" i="5" s="1"/>
  <c r="BJ12" i="5" s="1"/>
  <c r="BM11" i="5"/>
  <c r="BG11" i="5"/>
  <c r="BH11" i="5" s="1"/>
  <c r="BJ11" i="5" s="1"/>
  <c r="BM10" i="5"/>
  <c r="BG10" i="5"/>
  <c r="BI10" i="5" s="1"/>
  <c r="BM9" i="5"/>
  <c r="BG9" i="5"/>
  <c r="BI9" i="5" s="1"/>
  <c r="BM8" i="5"/>
  <c r="BG8" i="5"/>
  <c r="BH8" i="5" s="1"/>
  <c r="BJ8" i="5" s="1"/>
  <c r="BM7" i="5"/>
  <c r="BG7" i="5"/>
  <c r="BH7" i="5" s="1"/>
  <c r="BJ7" i="5" s="1"/>
  <c r="BM57" i="3"/>
  <c r="BM30" i="3"/>
  <c r="BH57" i="3"/>
  <c r="BJ57" i="3" s="1"/>
  <c r="BI57" i="3"/>
  <c r="AZ30" i="6"/>
  <c r="BM15" i="3"/>
  <c r="BG41" i="3"/>
  <c r="BH41" i="3" s="1"/>
  <c r="BJ41" i="3" s="1"/>
  <c r="BG14" i="3"/>
  <c r="BH14" i="3" s="1"/>
  <c r="BJ14" i="3" s="1"/>
  <c r="BM56" i="3"/>
  <c r="BI56" i="3"/>
  <c r="BH56" i="3"/>
  <c r="BJ56" i="3" s="1"/>
  <c r="BM55" i="3"/>
  <c r="BI55" i="3"/>
  <c r="BH55" i="3"/>
  <c r="BJ55" i="3" s="1"/>
  <c r="BM54" i="3"/>
  <c r="BI54" i="3"/>
  <c r="BH54" i="3"/>
  <c r="BJ54" i="3" s="1"/>
  <c r="BM53" i="3"/>
  <c r="BI53" i="3"/>
  <c r="BH53" i="3"/>
  <c r="BJ53" i="3" s="1"/>
  <c r="BM52" i="3"/>
  <c r="BI52" i="3"/>
  <c r="BH52" i="3"/>
  <c r="BJ52" i="3" s="1"/>
  <c r="BM51" i="3"/>
  <c r="BI51" i="3"/>
  <c r="BH51" i="3"/>
  <c r="BJ51" i="3" s="1"/>
  <c r="BM50" i="3"/>
  <c r="BI50" i="3"/>
  <c r="BH50" i="3"/>
  <c r="BJ50" i="3" s="1"/>
  <c r="BM49" i="3"/>
  <c r="BI49" i="3"/>
  <c r="BH49" i="3"/>
  <c r="BJ49" i="3" s="1"/>
  <c r="BM48" i="3"/>
  <c r="BI48" i="3"/>
  <c r="BH48" i="3"/>
  <c r="BJ48" i="3" s="1"/>
  <c r="BM47" i="3"/>
  <c r="BI47" i="3"/>
  <c r="BH47" i="3"/>
  <c r="BJ47" i="3" s="1"/>
  <c r="BM46" i="3"/>
  <c r="BI46" i="3"/>
  <c r="BH46" i="3"/>
  <c r="BJ46" i="3" s="1"/>
  <c r="BM45" i="3"/>
  <c r="BI45" i="3"/>
  <c r="BH45" i="3"/>
  <c r="BJ45" i="3" s="1"/>
  <c r="BM44" i="3"/>
  <c r="BI44" i="3"/>
  <c r="BH44" i="3"/>
  <c r="BJ44" i="3" s="1"/>
  <c r="BM43" i="3"/>
  <c r="BI43" i="3"/>
  <c r="BH43" i="3"/>
  <c r="BJ43" i="3" s="1"/>
  <c r="BM42" i="3"/>
  <c r="BI42" i="3"/>
  <c r="BH42" i="3"/>
  <c r="BJ42" i="3" s="1"/>
  <c r="BM41" i="3"/>
  <c r="BI41" i="3"/>
  <c r="BM40" i="3"/>
  <c r="BG40" i="3"/>
  <c r="BH40" i="3" s="1"/>
  <c r="BM39" i="3"/>
  <c r="BG39" i="3"/>
  <c r="BH39" i="3" s="1"/>
  <c r="BM38" i="3"/>
  <c r="BG38" i="3"/>
  <c r="BI38" i="3" s="1"/>
  <c r="BM37" i="3"/>
  <c r="BG37" i="3"/>
  <c r="BH37" i="3" s="1"/>
  <c r="BJ37" i="3" s="1"/>
  <c r="BM36" i="3"/>
  <c r="BG36" i="3"/>
  <c r="BH36" i="3" s="1"/>
  <c r="BM35" i="3"/>
  <c r="BG35" i="3"/>
  <c r="BH35" i="3" s="1"/>
  <c r="BM34" i="3"/>
  <c r="BG34" i="3"/>
  <c r="BI34" i="3" s="1"/>
  <c r="BM29" i="3"/>
  <c r="BM28" i="3"/>
  <c r="BM27" i="3"/>
  <c r="BM26" i="3"/>
  <c r="BM25" i="3"/>
  <c r="BM24" i="3"/>
  <c r="BM23" i="3"/>
  <c r="BM22" i="3"/>
  <c r="BM21" i="3"/>
  <c r="BM20" i="3"/>
  <c r="BM19" i="3"/>
  <c r="BM18" i="3"/>
  <c r="BM17" i="3"/>
  <c r="BM16" i="3"/>
  <c r="BM14" i="3"/>
  <c r="BI14" i="3"/>
  <c r="BM13" i="3"/>
  <c r="BG13" i="3"/>
  <c r="BH13" i="3" s="1"/>
  <c r="BJ13" i="3" s="1"/>
  <c r="BM12" i="3"/>
  <c r="BG12" i="3"/>
  <c r="BH12" i="3" s="1"/>
  <c r="BJ12" i="3" s="1"/>
  <c r="BM11" i="3"/>
  <c r="BG11" i="3"/>
  <c r="BH11" i="3" s="1"/>
  <c r="BJ11" i="3" s="1"/>
  <c r="BM10" i="3"/>
  <c r="BG10" i="3"/>
  <c r="BI10" i="3" s="1"/>
  <c r="BM9" i="3"/>
  <c r="BG9" i="3"/>
  <c r="BI9" i="3" s="1"/>
  <c r="BM8" i="3"/>
  <c r="BG8" i="3"/>
  <c r="BM7" i="3"/>
  <c r="BG7" i="3"/>
  <c r="BH7" i="3" s="1"/>
  <c r="BJ7" i="3" s="1"/>
  <c r="BM57" i="6" l="1"/>
  <c r="BN57" i="6"/>
  <c r="BM30" i="6"/>
  <c r="BN30" i="6"/>
  <c r="BG57" i="6"/>
  <c r="BH57" i="6"/>
  <c r="BG30" i="6"/>
  <c r="BH30" i="6"/>
  <c r="BB30" i="6"/>
  <c r="BH14" i="5"/>
  <c r="BJ14" i="5" s="1"/>
  <c r="BH36" i="5"/>
  <c r="BJ36" i="5" s="1"/>
  <c r="AY14" i="6"/>
  <c r="BI8" i="5"/>
  <c r="BI11" i="5"/>
  <c r="BH40" i="5"/>
  <c r="BJ40" i="5" s="1"/>
  <c r="AY8" i="6"/>
  <c r="BH10" i="5"/>
  <c r="BJ10" i="5" s="1"/>
  <c r="BI12" i="5"/>
  <c r="BH34" i="5"/>
  <c r="BJ34" i="5" s="1"/>
  <c r="BI35" i="5"/>
  <c r="BH38" i="5"/>
  <c r="BJ38" i="5" s="1"/>
  <c r="BI39" i="5"/>
  <c r="AY12" i="6"/>
  <c r="BI7" i="5"/>
  <c r="BI7" i="3"/>
  <c r="BA30" i="6"/>
  <c r="BA57" i="6"/>
  <c r="AZ57" i="6"/>
  <c r="BB57" i="6" s="1"/>
  <c r="AZ15" i="6"/>
  <c r="BJ35" i="3"/>
  <c r="AZ35" i="6"/>
  <c r="BJ39" i="3"/>
  <c r="AZ39" i="6"/>
  <c r="BJ36" i="3"/>
  <c r="AZ36" i="6"/>
  <c r="BJ40" i="3"/>
  <c r="BI8" i="3"/>
  <c r="BI35" i="3"/>
  <c r="BI36" i="3"/>
  <c r="BI39" i="3"/>
  <c r="BI40" i="3"/>
  <c r="AY7" i="6"/>
  <c r="AY11" i="6"/>
  <c r="AZ7" i="6"/>
  <c r="AZ26" i="6"/>
  <c r="AZ22" i="6"/>
  <c r="AZ18" i="6"/>
  <c r="AY40" i="6"/>
  <c r="AY36" i="6"/>
  <c r="AZ56" i="6"/>
  <c r="AZ52" i="6"/>
  <c r="AZ48" i="6"/>
  <c r="AZ44" i="6"/>
  <c r="AY10" i="6"/>
  <c r="AZ29" i="6"/>
  <c r="AZ25" i="6"/>
  <c r="AZ21" i="6"/>
  <c r="AZ17" i="6"/>
  <c r="AY39" i="6"/>
  <c r="AY35" i="6"/>
  <c r="AZ55" i="6"/>
  <c r="AZ51" i="6"/>
  <c r="AZ47" i="6"/>
  <c r="AZ43" i="6"/>
  <c r="AY13" i="6"/>
  <c r="AY9" i="6"/>
  <c r="AZ28" i="6"/>
  <c r="AZ24" i="6"/>
  <c r="AZ20" i="6"/>
  <c r="AZ16" i="6"/>
  <c r="AZ12" i="6"/>
  <c r="AY34" i="6"/>
  <c r="AY38" i="6"/>
  <c r="AZ54" i="6"/>
  <c r="AZ50" i="6"/>
  <c r="AZ46" i="6"/>
  <c r="AZ42" i="6"/>
  <c r="BH8" i="3"/>
  <c r="BI11" i="3"/>
  <c r="BI12" i="3"/>
  <c r="AZ27" i="6"/>
  <c r="AZ23" i="6"/>
  <c r="AZ19" i="6"/>
  <c r="AZ11" i="6"/>
  <c r="AY41" i="6"/>
  <c r="AY37" i="6"/>
  <c r="AZ53" i="6"/>
  <c r="AZ49" i="6"/>
  <c r="AZ45" i="6"/>
  <c r="AZ41" i="6"/>
  <c r="BH9" i="5"/>
  <c r="BJ9" i="5" s="1"/>
  <c r="BH13" i="5"/>
  <c r="BJ13" i="5" s="1"/>
  <c r="BH37" i="5"/>
  <c r="BJ37" i="5" s="1"/>
  <c r="BH9" i="3"/>
  <c r="BI13" i="3"/>
  <c r="BH34" i="3"/>
  <c r="BI37" i="3"/>
  <c r="BH38" i="3"/>
  <c r="BH10" i="3"/>
  <c r="AZ7" i="5"/>
  <c r="AZ8" i="5"/>
  <c r="AZ9" i="5"/>
  <c r="AZ10" i="5"/>
  <c r="AZ11" i="5"/>
  <c r="AZ12" i="5"/>
  <c r="AZ13" i="5"/>
  <c r="AZ7" i="3"/>
  <c r="AZ8" i="3"/>
  <c r="AZ9" i="3"/>
  <c r="AZ10" i="3"/>
  <c r="AZ11" i="3"/>
  <c r="AZ12" i="3"/>
  <c r="AZ13" i="3"/>
  <c r="AZ13" i="6" l="1"/>
  <c r="AZ14" i="6"/>
  <c r="AZ40" i="6"/>
  <c r="AZ37" i="6"/>
  <c r="BJ34" i="3"/>
  <c r="AZ34" i="6"/>
  <c r="BJ8" i="3"/>
  <c r="AZ8" i="6"/>
  <c r="BJ10" i="3"/>
  <c r="AZ10" i="6"/>
  <c r="BJ38" i="3"/>
  <c r="AZ38" i="6"/>
  <c r="BJ9" i="3"/>
  <c r="AZ9" i="6"/>
  <c r="AS41" i="6"/>
  <c r="AS42" i="6"/>
  <c r="AS43" i="6"/>
  <c r="AS44" i="6"/>
  <c r="AS45" i="6"/>
  <c r="AS46" i="6"/>
  <c r="AS47" i="6"/>
  <c r="AS48" i="6"/>
  <c r="AS49" i="6"/>
  <c r="AS50" i="6"/>
  <c r="AS51" i="6"/>
  <c r="AS52" i="6"/>
  <c r="AS53" i="6"/>
  <c r="AS54" i="6"/>
  <c r="AS55" i="6"/>
  <c r="AS56" i="6"/>
  <c r="AS14" i="6"/>
  <c r="AS15" i="6"/>
  <c r="AS16" i="6"/>
  <c r="AS17" i="6"/>
  <c r="AS18" i="6"/>
  <c r="AS19" i="6"/>
  <c r="AS20" i="6"/>
  <c r="AS21" i="6"/>
  <c r="AS22" i="6"/>
  <c r="AS23" i="6"/>
  <c r="AS24" i="6"/>
  <c r="AS25" i="6"/>
  <c r="AS26" i="6"/>
  <c r="AS27" i="6"/>
  <c r="AS28" i="6"/>
  <c r="AS29" i="6"/>
  <c r="B29" i="6"/>
  <c r="B56" i="6"/>
  <c r="BF56" i="5"/>
  <c r="BF29" i="5"/>
  <c r="BA29" i="5"/>
  <c r="BC29" i="5" s="1"/>
  <c r="BB29" i="5"/>
  <c r="BA56" i="5"/>
  <c r="BC56" i="5" s="1"/>
  <c r="BB56" i="5"/>
  <c r="BB13" i="5"/>
  <c r="AZ40" i="5"/>
  <c r="BB40" i="5" s="1"/>
  <c r="BF55" i="5"/>
  <c r="BB55" i="5"/>
  <c r="BA55" i="5"/>
  <c r="BC55" i="5" s="1"/>
  <c r="BF54" i="5"/>
  <c r="BB54" i="5"/>
  <c r="BA54" i="5"/>
  <c r="BC54" i="5" s="1"/>
  <c r="BF53" i="5"/>
  <c r="BB53" i="5"/>
  <c r="BA53" i="5"/>
  <c r="BC53" i="5" s="1"/>
  <c r="BF52" i="5"/>
  <c r="BB52" i="5"/>
  <c r="BA52" i="5"/>
  <c r="BC52" i="5" s="1"/>
  <c r="BF51" i="5"/>
  <c r="BB51" i="5"/>
  <c r="BA51" i="5"/>
  <c r="BC51" i="5" s="1"/>
  <c r="BF50" i="5"/>
  <c r="BB50" i="5"/>
  <c r="BA50" i="5"/>
  <c r="BC50" i="5" s="1"/>
  <c r="BF49" i="5"/>
  <c r="BB49" i="5"/>
  <c r="BA49" i="5"/>
  <c r="BC49" i="5" s="1"/>
  <c r="BF48" i="5"/>
  <c r="BB48" i="5"/>
  <c r="BA48" i="5"/>
  <c r="BC48" i="5" s="1"/>
  <c r="BF47" i="5"/>
  <c r="BB47" i="5"/>
  <c r="BA47" i="5"/>
  <c r="BC47" i="5" s="1"/>
  <c r="BF46" i="5"/>
  <c r="BB46" i="5"/>
  <c r="BA46" i="5"/>
  <c r="BC46" i="5" s="1"/>
  <c r="BF45" i="5"/>
  <c r="BB45" i="5"/>
  <c r="BA45" i="5"/>
  <c r="BC45" i="5" s="1"/>
  <c r="BF44" i="5"/>
  <c r="BB44" i="5"/>
  <c r="BA44" i="5"/>
  <c r="BC44" i="5" s="1"/>
  <c r="BF43" i="5"/>
  <c r="BB43" i="5"/>
  <c r="BA43" i="5"/>
  <c r="BC43" i="5" s="1"/>
  <c r="BF42" i="5"/>
  <c r="BB42" i="5"/>
  <c r="BA42" i="5"/>
  <c r="BC42" i="5" s="1"/>
  <c r="BF41" i="5"/>
  <c r="BB41" i="5"/>
  <c r="BA41" i="5"/>
  <c r="BC41" i="5" s="1"/>
  <c r="BF40" i="5"/>
  <c r="BF39" i="5"/>
  <c r="AZ39" i="5"/>
  <c r="BA39" i="5" s="1"/>
  <c r="BC39" i="5" s="1"/>
  <c r="BF38" i="5"/>
  <c r="AZ38" i="5"/>
  <c r="BA38" i="5" s="1"/>
  <c r="BC38" i="5" s="1"/>
  <c r="BF37" i="5"/>
  <c r="AZ37" i="5"/>
  <c r="BB37" i="5" s="1"/>
  <c r="BF36" i="5"/>
  <c r="AZ36" i="5"/>
  <c r="BB36" i="5" s="1"/>
  <c r="BF35" i="5"/>
  <c r="AZ35" i="5"/>
  <c r="BB35" i="5" s="1"/>
  <c r="BF34" i="5"/>
  <c r="AZ34" i="5"/>
  <c r="BA34" i="5" s="1"/>
  <c r="BC34" i="5" s="1"/>
  <c r="BF28" i="5"/>
  <c r="BB28" i="5"/>
  <c r="BA28" i="5"/>
  <c r="BC28" i="5" s="1"/>
  <c r="BF27" i="5"/>
  <c r="BB27" i="5"/>
  <c r="BA27" i="5"/>
  <c r="BC27" i="5" s="1"/>
  <c r="BF26" i="5"/>
  <c r="BB26" i="5"/>
  <c r="BA26" i="5"/>
  <c r="BC26" i="5" s="1"/>
  <c r="BF25" i="5"/>
  <c r="BB25" i="5"/>
  <c r="BA25" i="5"/>
  <c r="BC25" i="5" s="1"/>
  <c r="BF24" i="5"/>
  <c r="BB24" i="5"/>
  <c r="BA24" i="5"/>
  <c r="BC24" i="5" s="1"/>
  <c r="BF23" i="5"/>
  <c r="BB23" i="5"/>
  <c r="BA23" i="5"/>
  <c r="BC23" i="5" s="1"/>
  <c r="BF22" i="5"/>
  <c r="BB22" i="5"/>
  <c r="BA22" i="5"/>
  <c r="BC22" i="5" s="1"/>
  <c r="BF21" i="5"/>
  <c r="BB21" i="5"/>
  <c r="BA21" i="5"/>
  <c r="BC21" i="5" s="1"/>
  <c r="BF20" i="5"/>
  <c r="BB20" i="5"/>
  <c r="BA20" i="5"/>
  <c r="BC20" i="5" s="1"/>
  <c r="BF19" i="5"/>
  <c r="BB19" i="5"/>
  <c r="BA19" i="5"/>
  <c r="BC19" i="5" s="1"/>
  <c r="BF18" i="5"/>
  <c r="BB18" i="5"/>
  <c r="BA18" i="5"/>
  <c r="BC18" i="5" s="1"/>
  <c r="BF17" i="5"/>
  <c r="BB17" i="5"/>
  <c r="BA17" i="5"/>
  <c r="BC17" i="5" s="1"/>
  <c r="BF16" i="5"/>
  <c r="BB16" i="5"/>
  <c r="BA16" i="5"/>
  <c r="BC16" i="5" s="1"/>
  <c r="BF15" i="5"/>
  <c r="BB15" i="5"/>
  <c r="BA15" i="5"/>
  <c r="BC15" i="5" s="1"/>
  <c r="BF14" i="5"/>
  <c r="BB14" i="5"/>
  <c r="BA14" i="5"/>
  <c r="BC14" i="5" s="1"/>
  <c r="BF13" i="5"/>
  <c r="BF12" i="5"/>
  <c r="BB12" i="5"/>
  <c r="BF11" i="5"/>
  <c r="BB11" i="5"/>
  <c r="BF10" i="5"/>
  <c r="BB10" i="5"/>
  <c r="BA10" i="5"/>
  <c r="BC10" i="5" s="1"/>
  <c r="BF9" i="5"/>
  <c r="BB9" i="5"/>
  <c r="BF8" i="5"/>
  <c r="BB8" i="5"/>
  <c r="BF7" i="5"/>
  <c r="BA7" i="5"/>
  <c r="BC7" i="5" s="1"/>
  <c r="BF56" i="3"/>
  <c r="BF29" i="3"/>
  <c r="BA56" i="3"/>
  <c r="BA29" i="3"/>
  <c r="BC29" i="3" s="1"/>
  <c r="BB29" i="3"/>
  <c r="BB56" i="3"/>
  <c r="AS13" i="6"/>
  <c r="AZ40" i="3"/>
  <c r="BB40" i="3" s="1"/>
  <c r="BF55" i="3"/>
  <c r="BB55" i="3"/>
  <c r="BA55" i="3"/>
  <c r="BC55" i="3" s="1"/>
  <c r="BF54" i="3"/>
  <c r="BB54" i="3"/>
  <c r="BA54" i="3"/>
  <c r="BC54" i="3" s="1"/>
  <c r="BF53" i="3"/>
  <c r="BB53" i="3"/>
  <c r="BA53" i="3"/>
  <c r="BC53" i="3" s="1"/>
  <c r="BF52" i="3"/>
  <c r="BB52" i="3"/>
  <c r="BA52" i="3"/>
  <c r="BC52" i="3" s="1"/>
  <c r="BF51" i="3"/>
  <c r="BB51" i="3"/>
  <c r="BA51" i="3"/>
  <c r="BC51" i="3" s="1"/>
  <c r="BF50" i="3"/>
  <c r="BB50" i="3"/>
  <c r="BA50" i="3"/>
  <c r="BC50" i="3" s="1"/>
  <c r="BF49" i="3"/>
  <c r="BB49" i="3"/>
  <c r="BA49" i="3"/>
  <c r="BC49" i="3" s="1"/>
  <c r="BF48" i="3"/>
  <c r="BB48" i="3"/>
  <c r="BA48" i="3"/>
  <c r="BC48" i="3" s="1"/>
  <c r="BF47" i="3"/>
  <c r="BB47" i="3"/>
  <c r="BA47" i="3"/>
  <c r="BC47" i="3" s="1"/>
  <c r="BF46" i="3"/>
  <c r="BB46" i="3"/>
  <c r="BA46" i="3"/>
  <c r="BC46" i="3" s="1"/>
  <c r="BF45" i="3"/>
  <c r="BB45" i="3"/>
  <c r="BA45" i="3"/>
  <c r="BC45" i="3" s="1"/>
  <c r="BF44" i="3"/>
  <c r="BB44" i="3"/>
  <c r="BA44" i="3"/>
  <c r="BC44" i="3" s="1"/>
  <c r="BF43" i="3"/>
  <c r="BB43" i="3"/>
  <c r="BA43" i="3"/>
  <c r="BC43" i="3" s="1"/>
  <c r="BF42" i="3"/>
  <c r="BB42" i="3"/>
  <c r="BA42" i="3"/>
  <c r="BC42" i="3" s="1"/>
  <c r="BF41" i="3"/>
  <c r="BB41" i="3"/>
  <c r="BA41" i="3"/>
  <c r="BC41" i="3" s="1"/>
  <c r="BF40" i="3"/>
  <c r="BA40" i="3"/>
  <c r="BC40" i="3" s="1"/>
  <c r="BF39" i="3"/>
  <c r="AZ39" i="3"/>
  <c r="BB39" i="3" s="1"/>
  <c r="BF38" i="3"/>
  <c r="AZ38" i="3"/>
  <c r="BA38" i="3" s="1"/>
  <c r="BC38" i="3" s="1"/>
  <c r="BF37" i="3"/>
  <c r="AZ37" i="3"/>
  <c r="BB37" i="3" s="1"/>
  <c r="BF36" i="3"/>
  <c r="AZ36" i="3"/>
  <c r="BB36" i="3" s="1"/>
  <c r="BF35" i="3"/>
  <c r="AZ35" i="3"/>
  <c r="BB35" i="3" s="1"/>
  <c r="BF34" i="3"/>
  <c r="AZ34" i="3"/>
  <c r="BA34" i="3" s="1"/>
  <c r="BC34" i="3" s="1"/>
  <c r="BF28" i="3"/>
  <c r="BB28" i="3"/>
  <c r="BA28" i="3"/>
  <c r="BC28" i="3" s="1"/>
  <c r="BF27" i="3"/>
  <c r="BB27" i="3"/>
  <c r="BA27" i="3"/>
  <c r="BC27" i="3" s="1"/>
  <c r="BF26" i="3"/>
  <c r="BB26" i="3"/>
  <c r="BA26" i="3"/>
  <c r="BC26" i="3" s="1"/>
  <c r="BF25" i="3"/>
  <c r="BB25" i="3"/>
  <c r="BA25" i="3"/>
  <c r="BC25" i="3" s="1"/>
  <c r="BF24" i="3"/>
  <c r="BB24" i="3"/>
  <c r="BA24" i="3"/>
  <c r="BC24" i="3" s="1"/>
  <c r="BF23" i="3"/>
  <c r="BB23" i="3"/>
  <c r="BA23" i="3"/>
  <c r="BC23" i="3" s="1"/>
  <c r="BF22" i="3"/>
  <c r="BB22" i="3"/>
  <c r="BA22" i="3"/>
  <c r="BC22" i="3" s="1"/>
  <c r="BF21" i="3"/>
  <c r="BB21" i="3"/>
  <c r="BA21" i="3"/>
  <c r="BC21" i="3" s="1"/>
  <c r="BF20" i="3"/>
  <c r="BB20" i="3"/>
  <c r="BA20" i="3"/>
  <c r="BC20" i="3" s="1"/>
  <c r="BF19" i="3"/>
  <c r="BB19" i="3"/>
  <c r="BA19" i="3"/>
  <c r="BC19" i="3" s="1"/>
  <c r="BF18" i="3"/>
  <c r="BB18" i="3"/>
  <c r="BA18" i="3"/>
  <c r="BC18" i="3" s="1"/>
  <c r="BF17" i="3"/>
  <c r="BB17" i="3"/>
  <c r="BA17" i="3"/>
  <c r="BC17" i="3" s="1"/>
  <c r="BF16" i="3"/>
  <c r="BB16" i="3"/>
  <c r="BA16" i="3"/>
  <c r="BC16" i="3" s="1"/>
  <c r="BF15" i="3"/>
  <c r="BB15" i="3"/>
  <c r="BA15" i="3"/>
  <c r="BC15" i="3" s="1"/>
  <c r="BF14" i="3"/>
  <c r="BB14" i="3"/>
  <c r="BA14" i="3"/>
  <c r="BC14" i="3" s="1"/>
  <c r="BF13" i="3"/>
  <c r="BB13" i="3"/>
  <c r="BA13" i="3"/>
  <c r="BC13" i="3" s="1"/>
  <c r="BF12" i="3"/>
  <c r="BA12" i="3"/>
  <c r="BC12" i="3" s="1"/>
  <c r="BF11" i="3"/>
  <c r="BB11" i="3"/>
  <c r="BF10" i="3"/>
  <c r="BB10" i="3"/>
  <c r="BF9" i="3"/>
  <c r="BA9" i="3"/>
  <c r="BC9" i="3" s="1"/>
  <c r="BF8" i="3"/>
  <c r="BA8" i="3"/>
  <c r="BC8" i="3" s="1"/>
  <c r="BF7" i="3"/>
  <c r="BB7" i="3"/>
  <c r="BM56" i="6" l="1"/>
  <c r="BN56" i="6"/>
  <c r="BM29" i="6"/>
  <c r="BN29" i="6"/>
  <c r="BA56" i="6"/>
  <c r="BH56" i="6"/>
  <c r="BG56" i="6"/>
  <c r="BA29" i="6"/>
  <c r="BH29" i="6"/>
  <c r="BG29" i="6"/>
  <c r="BB29" i="6"/>
  <c r="BB56" i="6"/>
  <c r="AT56" i="6"/>
  <c r="AV56" i="6" s="1"/>
  <c r="BC56" i="3"/>
  <c r="BA35" i="5"/>
  <c r="BC35" i="5" s="1"/>
  <c r="BB38" i="5"/>
  <c r="BA40" i="5"/>
  <c r="BC40" i="5" s="1"/>
  <c r="BA13" i="5"/>
  <c r="BC13" i="5" s="1"/>
  <c r="BB34" i="5"/>
  <c r="AS40" i="6"/>
  <c r="AU56" i="6"/>
  <c r="BB38" i="3"/>
  <c r="AU29" i="6"/>
  <c r="AS7" i="6"/>
  <c r="AS36" i="6"/>
  <c r="AT55" i="6"/>
  <c r="AT51" i="6"/>
  <c r="AT47" i="6"/>
  <c r="AT43" i="6"/>
  <c r="AT27" i="6"/>
  <c r="AT23" i="6"/>
  <c r="AT19" i="6"/>
  <c r="AT15" i="6"/>
  <c r="AS8" i="6"/>
  <c r="AS12" i="6"/>
  <c r="AS39" i="6"/>
  <c r="AS35" i="6"/>
  <c r="AT54" i="6"/>
  <c r="AT50" i="6"/>
  <c r="AT46" i="6"/>
  <c r="AT42" i="6"/>
  <c r="AT38" i="6"/>
  <c r="AT26" i="6"/>
  <c r="AT22" i="6"/>
  <c r="AT18" i="6"/>
  <c r="AT14" i="6"/>
  <c r="AS10" i="6"/>
  <c r="AS11" i="6"/>
  <c r="AS38" i="6"/>
  <c r="AT34" i="6"/>
  <c r="AT53" i="6"/>
  <c r="AT49" i="6"/>
  <c r="AT45" i="6"/>
  <c r="AT41" i="6"/>
  <c r="AT29" i="6"/>
  <c r="AV29" i="6" s="1"/>
  <c r="AT25" i="6"/>
  <c r="AT21" i="6"/>
  <c r="AT17" i="6"/>
  <c r="AS9" i="6"/>
  <c r="AS34" i="6"/>
  <c r="AS37" i="6"/>
  <c r="AT52" i="6"/>
  <c r="AT48" i="6"/>
  <c r="AT44" i="6"/>
  <c r="AT28" i="6"/>
  <c r="AT24" i="6"/>
  <c r="AT20" i="6"/>
  <c r="AT16" i="6"/>
  <c r="BA9" i="5"/>
  <c r="BC9" i="5" s="1"/>
  <c r="BB39" i="5"/>
  <c r="BA11" i="5"/>
  <c r="BC11" i="5" s="1"/>
  <c r="BA36" i="5"/>
  <c r="BC36" i="5" s="1"/>
  <c r="BB7" i="5"/>
  <c r="BA8" i="5"/>
  <c r="BC8" i="5" s="1"/>
  <c r="BA12" i="5"/>
  <c r="BC12" i="5" s="1"/>
  <c r="BA37" i="5"/>
  <c r="BC37" i="5" s="1"/>
  <c r="BA35" i="3"/>
  <c r="BB9" i="3"/>
  <c r="BB34" i="3"/>
  <c r="BB12" i="3"/>
  <c r="BB8" i="3"/>
  <c r="BA39" i="3"/>
  <c r="BA10" i="3"/>
  <c r="BA11" i="3"/>
  <c r="BA36" i="3"/>
  <c r="BA7" i="3"/>
  <c r="BA37" i="3"/>
  <c r="AM55" i="6"/>
  <c r="AM40" i="6"/>
  <c r="AM41" i="6"/>
  <c r="AM42" i="6"/>
  <c r="AM43" i="6"/>
  <c r="AM44" i="6"/>
  <c r="AM45" i="6"/>
  <c r="AM46" i="6"/>
  <c r="AM47" i="6"/>
  <c r="AM48" i="6"/>
  <c r="AM49" i="6"/>
  <c r="AM50" i="6"/>
  <c r="AM51" i="6"/>
  <c r="AM52" i="6"/>
  <c r="AM53" i="6"/>
  <c r="AM54" i="6"/>
  <c r="AG54" i="6"/>
  <c r="B55" i="6"/>
  <c r="B54" i="6"/>
  <c r="B28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Y48" i="3"/>
  <c r="AM44" i="5"/>
  <c r="AT55" i="5"/>
  <c r="AT54" i="5"/>
  <c r="AT53" i="5"/>
  <c r="AT52" i="5"/>
  <c r="AT51" i="5"/>
  <c r="AT50" i="5"/>
  <c r="AT49" i="5"/>
  <c r="AT48" i="5"/>
  <c r="AT47" i="5"/>
  <c r="AT46" i="5"/>
  <c r="AT45" i="5"/>
  <c r="AT44" i="5"/>
  <c r="AT43" i="5"/>
  <c r="AV43" i="5" s="1"/>
  <c r="AT42" i="5"/>
  <c r="AT41" i="5"/>
  <c r="AT40" i="5"/>
  <c r="AT28" i="5"/>
  <c r="AT27" i="5"/>
  <c r="AT26" i="5"/>
  <c r="AT25" i="5"/>
  <c r="AT24" i="5"/>
  <c r="AT23" i="5"/>
  <c r="AT22" i="5"/>
  <c r="AT21" i="5"/>
  <c r="AT20" i="5"/>
  <c r="AT19" i="5"/>
  <c r="AT18" i="5"/>
  <c r="AT17" i="5"/>
  <c r="AT16" i="5"/>
  <c r="AT15" i="5"/>
  <c r="AT14" i="5"/>
  <c r="AT13" i="5"/>
  <c r="AV13" i="5" s="1"/>
  <c r="AY7" i="3"/>
  <c r="AR7" i="3"/>
  <c r="AS34" i="3"/>
  <c r="AT55" i="3"/>
  <c r="AT54" i="3"/>
  <c r="AV54" i="3" s="1"/>
  <c r="AT53" i="3"/>
  <c r="AT52" i="3"/>
  <c r="AV52" i="3" s="1"/>
  <c r="AT51" i="3"/>
  <c r="AT50" i="3"/>
  <c r="AV50" i="3" s="1"/>
  <c r="AT49" i="3"/>
  <c r="AT48" i="3"/>
  <c r="AV48" i="3" s="1"/>
  <c r="AT47" i="3"/>
  <c r="AT46" i="3"/>
  <c r="AV46" i="3" s="1"/>
  <c r="AT45" i="3"/>
  <c r="AT44" i="3"/>
  <c r="AV44" i="3" s="1"/>
  <c r="AT43" i="3"/>
  <c r="AT42" i="3"/>
  <c r="AV42" i="3" s="1"/>
  <c r="AT41" i="3"/>
  <c r="AT40" i="3"/>
  <c r="AV40" i="3" s="1"/>
  <c r="AT28" i="3"/>
  <c r="AT27" i="3"/>
  <c r="AT26" i="3"/>
  <c r="AT25" i="3"/>
  <c r="AV25" i="3" s="1"/>
  <c r="AT24" i="3"/>
  <c r="AT23" i="3"/>
  <c r="AV23" i="3" s="1"/>
  <c r="AT22" i="3"/>
  <c r="AT21" i="3"/>
  <c r="AV21" i="3" s="1"/>
  <c r="AT20" i="3"/>
  <c r="AT19" i="3"/>
  <c r="AT18" i="3"/>
  <c r="AT17" i="3"/>
  <c r="AV17" i="3" s="1"/>
  <c r="AT16" i="3"/>
  <c r="AT15" i="3"/>
  <c r="AV15" i="3" s="1"/>
  <c r="AT14" i="3"/>
  <c r="AT13" i="3"/>
  <c r="AV13" i="3" s="1"/>
  <c r="AS12" i="5"/>
  <c r="AT12" i="5" s="1"/>
  <c r="AV12" i="5" s="1"/>
  <c r="AS39" i="5"/>
  <c r="AU41" i="5"/>
  <c r="AS38" i="5"/>
  <c r="AU38" i="5" s="1"/>
  <c r="AS37" i="5"/>
  <c r="AT37" i="5" s="1"/>
  <c r="AV37" i="5" s="1"/>
  <c r="AS36" i="5"/>
  <c r="AT36" i="5" s="1"/>
  <c r="AV36" i="5" s="1"/>
  <c r="AS35" i="5"/>
  <c r="AS34" i="5"/>
  <c r="AT34" i="5" s="1"/>
  <c r="AV34" i="5" s="1"/>
  <c r="AS11" i="5"/>
  <c r="AT11" i="5" s="1"/>
  <c r="AV11" i="5" s="1"/>
  <c r="AS10" i="5"/>
  <c r="AT10" i="5" s="1"/>
  <c r="AV10" i="5" s="1"/>
  <c r="AS9" i="5"/>
  <c r="AU9" i="5" s="1"/>
  <c r="AS8" i="5"/>
  <c r="AT8" i="5" s="1"/>
  <c r="AV8" i="5" s="1"/>
  <c r="AS7" i="5"/>
  <c r="AU7" i="5" s="1"/>
  <c r="AS39" i="3"/>
  <c r="AM39" i="6" s="1"/>
  <c r="AS38" i="3"/>
  <c r="AS37" i="3"/>
  <c r="AU37" i="3" s="1"/>
  <c r="AS36" i="3"/>
  <c r="AS35" i="3"/>
  <c r="AU35" i="3" s="1"/>
  <c r="AS12" i="3"/>
  <c r="AL11" i="3"/>
  <c r="AS11" i="3"/>
  <c r="AT11" i="3" s="1"/>
  <c r="AV11" i="3" s="1"/>
  <c r="AS10" i="3"/>
  <c r="AM10" i="6" s="1"/>
  <c r="AS9" i="3"/>
  <c r="AT9" i="3" s="1"/>
  <c r="AV9" i="3" s="1"/>
  <c r="AS8" i="3"/>
  <c r="AU8" i="3" s="1"/>
  <c r="AS7" i="3"/>
  <c r="AU7" i="3" s="1"/>
  <c r="AU55" i="5"/>
  <c r="AU54" i="5"/>
  <c r="AU53" i="5"/>
  <c r="AU52" i="5"/>
  <c r="AU51" i="5"/>
  <c r="AU50" i="5"/>
  <c r="AU49" i="5"/>
  <c r="AU48" i="5"/>
  <c r="AU47" i="5"/>
  <c r="AU46" i="5"/>
  <c r="AV45" i="5"/>
  <c r="AU45" i="5"/>
  <c r="AU44" i="5"/>
  <c r="AU43" i="5"/>
  <c r="AU42" i="5"/>
  <c r="AU40" i="5"/>
  <c r="AU26" i="5"/>
  <c r="AY34" i="5"/>
  <c r="AY55" i="5"/>
  <c r="AY54" i="5"/>
  <c r="AY53" i="5"/>
  <c r="AY52" i="5"/>
  <c r="AY51" i="5"/>
  <c r="AY50" i="5"/>
  <c r="AY49" i="5"/>
  <c r="AY48" i="5"/>
  <c r="AY47" i="5"/>
  <c r="AY46" i="5"/>
  <c r="AY45" i="5"/>
  <c r="AY44" i="5"/>
  <c r="AY43" i="5"/>
  <c r="AY42" i="5"/>
  <c r="AY41" i="5"/>
  <c r="AY40" i="5"/>
  <c r="AY39" i="5"/>
  <c r="AY38" i="5"/>
  <c r="AY37" i="5"/>
  <c r="AY36" i="5"/>
  <c r="AY35" i="5"/>
  <c r="AY28" i="5"/>
  <c r="AY27" i="5"/>
  <c r="AY26" i="5"/>
  <c r="AY25" i="5"/>
  <c r="AY24" i="5"/>
  <c r="AY23" i="5"/>
  <c r="AY22" i="5"/>
  <c r="AY21" i="5"/>
  <c r="AY20" i="5"/>
  <c r="AY19" i="5"/>
  <c r="AY18" i="5"/>
  <c r="AY17" i="5"/>
  <c r="AY16" i="5"/>
  <c r="AY15" i="5"/>
  <c r="AY14" i="5"/>
  <c r="AY13" i="5"/>
  <c r="AY12" i="5"/>
  <c r="AY11" i="5"/>
  <c r="AY10" i="5"/>
  <c r="AY9" i="5"/>
  <c r="AY8" i="5"/>
  <c r="AY7" i="5"/>
  <c r="AU28" i="5"/>
  <c r="AU27" i="5"/>
  <c r="AU25" i="5"/>
  <c r="AU24" i="5"/>
  <c r="AU23" i="5"/>
  <c r="AU22" i="5"/>
  <c r="AU21" i="5"/>
  <c r="AU20" i="5"/>
  <c r="AU19" i="5"/>
  <c r="AU18" i="5"/>
  <c r="AU17" i="5"/>
  <c r="AU16" i="5"/>
  <c r="AU15" i="5"/>
  <c r="AU14" i="5"/>
  <c r="AU13" i="5"/>
  <c r="AR54" i="5"/>
  <c r="AN54" i="5"/>
  <c r="AM54" i="5"/>
  <c r="AO54" i="5" s="1"/>
  <c r="AY55" i="3"/>
  <c r="AY54" i="3"/>
  <c r="AY53" i="3"/>
  <c r="AY52" i="3"/>
  <c r="AY51" i="3"/>
  <c r="AY50" i="3"/>
  <c r="AY49" i="3"/>
  <c r="AY48" i="3"/>
  <c r="AY47" i="3"/>
  <c r="AY46" i="3"/>
  <c r="AY45" i="3"/>
  <c r="AY44" i="3"/>
  <c r="AY43" i="3"/>
  <c r="AY42" i="3"/>
  <c r="AY41" i="3"/>
  <c r="AY40" i="3"/>
  <c r="AY39" i="3"/>
  <c r="AY38" i="3"/>
  <c r="AY37" i="3"/>
  <c r="AY36" i="3"/>
  <c r="AY35" i="3"/>
  <c r="AY34" i="3"/>
  <c r="AR11" i="3"/>
  <c r="AY11" i="3"/>
  <c r="AY28" i="3"/>
  <c r="AY27" i="3"/>
  <c r="AY26" i="3"/>
  <c r="AY25" i="3"/>
  <c r="AY24" i="3"/>
  <c r="AY23" i="3"/>
  <c r="AY22" i="3"/>
  <c r="AY21" i="3"/>
  <c r="AY20" i="3"/>
  <c r="AY19" i="3"/>
  <c r="AY18" i="3"/>
  <c r="AY17" i="3"/>
  <c r="AY16" i="3"/>
  <c r="AY15" i="3"/>
  <c r="AY14" i="3"/>
  <c r="AY13" i="3"/>
  <c r="AY12" i="3"/>
  <c r="AY10" i="3"/>
  <c r="AY9" i="3"/>
  <c r="AY8" i="3"/>
  <c r="AU55" i="3"/>
  <c r="AU54" i="3"/>
  <c r="AU53" i="3"/>
  <c r="AU52" i="3"/>
  <c r="AU51" i="3"/>
  <c r="AU50" i="3"/>
  <c r="AU49" i="3"/>
  <c r="AU48" i="3"/>
  <c r="AU47" i="3"/>
  <c r="AU46" i="3"/>
  <c r="AU45" i="3"/>
  <c r="AU44" i="3"/>
  <c r="AU43" i="3"/>
  <c r="AU42" i="3"/>
  <c r="AU41" i="3"/>
  <c r="AU40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U15" i="3"/>
  <c r="AU13" i="3"/>
  <c r="AU14" i="3"/>
  <c r="AU16" i="3"/>
  <c r="AU17" i="3"/>
  <c r="AU18" i="3"/>
  <c r="AU19" i="3"/>
  <c r="AU20" i="3"/>
  <c r="AU21" i="3"/>
  <c r="AU22" i="3"/>
  <c r="AU23" i="3"/>
  <c r="AU24" i="3"/>
  <c r="AU25" i="3"/>
  <c r="AU26" i="3"/>
  <c r="AU27" i="3"/>
  <c r="AU28" i="3"/>
  <c r="AR54" i="3"/>
  <c r="AN54" i="3"/>
  <c r="AM54" i="3"/>
  <c r="AO54" i="3" s="1"/>
  <c r="BM28" i="6" l="1"/>
  <c r="BN28" i="6"/>
  <c r="BM54" i="6"/>
  <c r="BN54" i="6"/>
  <c r="BN55" i="6"/>
  <c r="BM55" i="6"/>
  <c r="BH54" i="6"/>
  <c r="BG54" i="6"/>
  <c r="BG28" i="6"/>
  <c r="BH28" i="6"/>
  <c r="BG55" i="6"/>
  <c r="BH55" i="6"/>
  <c r="AU10" i="5"/>
  <c r="AU55" i="6"/>
  <c r="BA55" i="6"/>
  <c r="BB55" i="6"/>
  <c r="BA28" i="6"/>
  <c r="BB28" i="6"/>
  <c r="AU54" i="6"/>
  <c r="BA54" i="6"/>
  <c r="BB54" i="6"/>
  <c r="AN43" i="6"/>
  <c r="AN51" i="6"/>
  <c r="AV28" i="6"/>
  <c r="AT8" i="6"/>
  <c r="AV14" i="5"/>
  <c r="AV18" i="5"/>
  <c r="AV26" i="5"/>
  <c r="AV22" i="5"/>
  <c r="AU34" i="5"/>
  <c r="AV15" i="5"/>
  <c r="AV19" i="5"/>
  <c r="AV23" i="5"/>
  <c r="AV41" i="5"/>
  <c r="AV49" i="5"/>
  <c r="AV53" i="5"/>
  <c r="AV27" i="5"/>
  <c r="AV16" i="5"/>
  <c r="AV20" i="5"/>
  <c r="AV24" i="5"/>
  <c r="AV28" i="5"/>
  <c r="AT12" i="6"/>
  <c r="AT9" i="6"/>
  <c r="AV17" i="5"/>
  <c r="AV21" i="5"/>
  <c r="AV25" i="5"/>
  <c r="AV47" i="5"/>
  <c r="AV51" i="5"/>
  <c r="AV55" i="5"/>
  <c r="AT40" i="6"/>
  <c r="AT13" i="6"/>
  <c r="BC36" i="3"/>
  <c r="AT36" i="6"/>
  <c r="BC35" i="3"/>
  <c r="AT35" i="6"/>
  <c r="BC39" i="3"/>
  <c r="AT39" i="6"/>
  <c r="BC11" i="3"/>
  <c r="AT11" i="6"/>
  <c r="BC7" i="3"/>
  <c r="AT7" i="6"/>
  <c r="BC37" i="3"/>
  <c r="AT37" i="6"/>
  <c r="BC10" i="3"/>
  <c r="AT10" i="6"/>
  <c r="AV55" i="6"/>
  <c r="AU28" i="6"/>
  <c r="AV54" i="6"/>
  <c r="AU36" i="5"/>
  <c r="AN16" i="6"/>
  <c r="AN24" i="6"/>
  <c r="AM34" i="6"/>
  <c r="AU12" i="5"/>
  <c r="AU37" i="5"/>
  <c r="AN14" i="6"/>
  <c r="AN22" i="6"/>
  <c r="AN41" i="6"/>
  <c r="AN49" i="6"/>
  <c r="AT38" i="5"/>
  <c r="AV38" i="5" s="1"/>
  <c r="AU8" i="5"/>
  <c r="AN19" i="6"/>
  <c r="AN27" i="6"/>
  <c r="AU34" i="3"/>
  <c r="AV16" i="3"/>
  <c r="AV43" i="3"/>
  <c r="AU9" i="3"/>
  <c r="AU39" i="3"/>
  <c r="AV24" i="3"/>
  <c r="AT37" i="3"/>
  <c r="AV37" i="3" s="1"/>
  <c r="AV27" i="3"/>
  <c r="AV19" i="3"/>
  <c r="AT35" i="3"/>
  <c r="AV35" i="3" s="1"/>
  <c r="AU11" i="3"/>
  <c r="AT8" i="3"/>
  <c r="AV8" i="3" s="1"/>
  <c r="AT39" i="3"/>
  <c r="AV39" i="3" s="1"/>
  <c r="AU10" i="3"/>
  <c r="AV51" i="3"/>
  <c r="AT10" i="3"/>
  <c r="AV10" i="3" s="1"/>
  <c r="AN42" i="6"/>
  <c r="AN50" i="6"/>
  <c r="AN45" i="6"/>
  <c r="AV45" i="3"/>
  <c r="AN53" i="6"/>
  <c r="AV53" i="3"/>
  <c r="AN13" i="6"/>
  <c r="AO54" i="6"/>
  <c r="AV41" i="3"/>
  <c r="AM37" i="6"/>
  <c r="AV26" i="3"/>
  <c r="AN26" i="6"/>
  <c r="AV46" i="5"/>
  <c r="AN46" i="6"/>
  <c r="AN54" i="6"/>
  <c r="AP54" i="6" s="1"/>
  <c r="AV54" i="5"/>
  <c r="AN11" i="6"/>
  <c r="AV22" i="3"/>
  <c r="AV14" i="3"/>
  <c r="AU11" i="5"/>
  <c r="AV42" i="5"/>
  <c r="AM12" i="6"/>
  <c r="AU12" i="3"/>
  <c r="AT38" i="3"/>
  <c r="AU38" i="3"/>
  <c r="AM38" i="6"/>
  <c r="AU35" i="5"/>
  <c r="AT35" i="5"/>
  <c r="AV35" i="5" s="1"/>
  <c r="AV47" i="3"/>
  <c r="AN47" i="6"/>
  <c r="AN55" i="6"/>
  <c r="AP55" i="6" s="1"/>
  <c r="AV55" i="3"/>
  <c r="AT9" i="5"/>
  <c r="AV9" i="5" s="1"/>
  <c r="AM11" i="6"/>
  <c r="AN25" i="6"/>
  <c r="AN17" i="6"/>
  <c r="AU36" i="3"/>
  <c r="AM36" i="6"/>
  <c r="AT36" i="3"/>
  <c r="AT7" i="3"/>
  <c r="AN21" i="6"/>
  <c r="AV49" i="3"/>
  <c r="AN18" i="6"/>
  <c r="AV18" i="3"/>
  <c r="AT7" i="5"/>
  <c r="AV7" i="5" s="1"/>
  <c r="AM7" i="6"/>
  <c r="AV50" i="5"/>
  <c r="AM35" i="6"/>
  <c r="AU39" i="5"/>
  <c r="AT39" i="5"/>
  <c r="AV39" i="5" s="1"/>
  <c r="AT12" i="3"/>
  <c r="AN20" i="6"/>
  <c r="AV20" i="3"/>
  <c r="AN28" i="6"/>
  <c r="AP28" i="6" s="1"/>
  <c r="AV28" i="3"/>
  <c r="AV40" i="5"/>
  <c r="AN40" i="6"/>
  <c r="AV44" i="5"/>
  <c r="AN44" i="6"/>
  <c r="AV48" i="5"/>
  <c r="AN48" i="6"/>
  <c r="AV52" i="5"/>
  <c r="AN52" i="6"/>
  <c r="AM9" i="6"/>
  <c r="AN23" i="6"/>
  <c r="AN15" i="6"/>
  <c r="AM8" i="6"/>
  <c r="AH54" i="6"/>
  <c r="AJ54" i="6" s="1"/>
  <c r="AI54" i="6"/>
  <c r="AT34" i="3"/>
  <c r="AO28" i="6"/>
  <c r="AO55" i="6"/>
  <c r="AR7" i="5"/>
  <c r="AN9" i="6" l="1"/>
  <c r="AN37" i="6"/>
  <c r="AN35" i="6"/>
  <c r="AN10" i="6"/>
  <c r="AN8" i="6"/>
  <c r="AN12" i="6"/>
  <c r="AV12" i="3"/>
  <c r="AV34" i="3"/>
  <c r="AN34" i="6"/>
  <c r="AN36" i="6"/>
  <c r="AV36" i="3"/>
  <c r="AN38" i="6"/>
  <c r="AV38" i="3"/>
  <c r="AV7" i="3"/>
  <c r="AN7" i="6"/>
  <c r="AN39" i="6"/>
  <c r="AG24" i="5"/>
  <c r="AG23" i="5"/>
  <c r="AF23" i="5"/>
  <c r="AH23" i="5" s="1"/>
  <c r="AG39" i="6" l="1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12" i="6"/>
  <c r="AG13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R27" i="5"/>
  <c r="AM27" i="5"/>
  <c r="AO27" i="5" s="1"/>
  <c r="AN27" i="5"/>
  <c r="AL11" i="5"/>
  <c r="AG11" i="6" s="1"/>
  <c r="AL38" i="5"/>
  <c r="AR27" i="3"/>
  <c r="AM27" i="3"/>
  <c r="AH27" i="6" s="1"/>
  <c r="AO27" i="3" l="1"/>
  <c r="AM11" i="5"/>
  <c r="AO11" i="5" s="1"/>
  <c r="B27" i="6"/>
  <c r="AL38" i="3"/>
  <c r="AG38" i="6" s="1"/>
  <c r="AR53" i="5"/>
  <c r="AN53" i="5"/>
  <c r="AM53" i="5"/>
  <c r="AO53" i="5" s="1"/>
  <c r="AR52" i="5"/>
  <c r="AN52" i="5"/>
  <c r="AM52" i="5"/>
  <c r="AO52" i="5" s="1"/>
  <c r="AR51" i="5"/>
  <c r="AN51" i="5"/>
  <c r="AM51" i="5"/>
  <c r="AO51" i="5" s="1"/>
  <c r="AR50" i="5"/>
  <c r="AN50" i="5"/>
  <c r="AM50" i="5"/>
  <c r="AO50" i="5" s="1"/>
  <c r="AR49" i="5"/>
  <c r="AN49" i="5"/>
  <c r="AM49" i="5"/>
  <c r="AO49" i="5" s="1"/>
  <c r="AR48" i="5"/>
  <c r="AN48" i="5"/>
  <c r="AM48" i="5"/>
  <c r="AO48" i="5" s="1"/>
  <c r="AR47" i="5"/>
  <c r="AN47" i="5"/>
  <c r="AM47" i="5"/>
  <c r="AO47" i="5" s="1"/>
  <c r="AR46" i="5"/>
  <c r="AN46" i="5"/>
  <c r="AM46" i="5"/>
  <c r="AO46" i="5" s="1"/>
  <c r="AR45" i="5"/>
  <c r="AN45" i="5"/>
  <c r="AM45" i="5"/>
  <c r="AO45" i="5" s="1"/>
  <c r="AR44" i="5"/>
  <c r="AN44" i="5"/>
  <c r="AO44" i="5"/>
  <c r="AR43" i="5"/>
  <c r="AN43" i="5"/>
  <c r="AM43" i="5"/>
  <c r="AO43" i="5" s="1"/>
  <c r="AR42" i="5"/>
  <c r="AN42" i="5"/>
  <c r="AM42" i="5"/>
  <c r="AO42" i="5" s="1"/>
  <c r="AR41" i="5"/>
  <c r="AN41" i="5"/>
  <c r="AM41" i="5"/>
  <c r="AO41" i="5" s="1"/>
  <c r="AR40" i="5"/>
  <c r="AN40" i="5"/>
  <c r="AM40" i="5"/>
  <c r="AO40" i="5" s="1"/>
  <c r="AR39" i="5"/>
  <c r="AN39" i="5"/>
  <c r="AM39" i="5"/>
  <c r="AO39" i="5" s="1"/>
  <c r="AR38" i="5"/>
  <c r="AN38" i="5"/>
  <c r="AM38" i="5"/>
  <c r="AO38" i="5" s="1"/>
  <c r="AR37" i="5"/>
  <c r="AL37" i="5"/>
  <c r="AN37" i="5" s="1"/>
  <c r="AR36" i="5"/>
  <c r="AL36" i="5"/>
  <c r="AN36" i="5" s="1"/>
  <c r="AR35" i="5"/>
  <c r="AL35" i="5"/>
  <c r="AM35" i="5" s="1"/>
  <c r="AO35" i="5" s="1"/>
  <c r="AR34" i="5"/>
  <c r="AL34" i="5"/>
  <c r="AN34" i="5" s="1"/>
  <c r="AR26" i="5"/>
  <c r="AN26" i="5"/>
  <c r="AM26" i="5"/>
  <c r="AO26" i="5" s="1"/>
  <c r="AR25" i="5"/>
  <c r="AN25" i="5"/>
  <c r="AM25" i="5"/>
  <c r="AO25" i="5" s="1"/>
  <c r="AR24" i="5"/>
  <c r="AN24" i="5"/>
  <c r="AM24" i="5"/>
  <c r="AO24" i="5" s="1"/>
  <c r="AR23" i="5"/>
  <c r="AN23" i="5"/>
  <c r="AM23" i="5"/>
  <c r="AO23" i="5" s="1"/>
  <c r="AR22" i="5"/>
  <c r="AN22" i="5"/>
  <c r="AM22" i="5"/>
  <c r="AO22" i="5" s="1"/>
  <c r="AR21" i="5"/>
  <c r="AN21" i="5"/>
  <c r="AM21" i="5"/>
  <c r="AO21" i="5" s="1"/>
  <c r="AR20" i="5"/>
  <c r="AN20" i="5"/>
  <c r="AM20" i="5"/>
  <c r="AO20" i="5" s="1"/>
  <c r="AR19" i="5"/>
  <c r="AN19" i="5"/>
  <c r="AM19" i="5"/>
  <c r="AO19" i="5" s="1"/>
  <c r="AR18" i="5"/>
  <c r="AN18" i="5"/>
  <c r="AM18" i="5"/>
  <c r="AO18" i="5" s="1"/>
  <c r="AR17" i="5"/>
  <c r="AN17" i="5"/>
  <c r="AM17" i="5"/>
  <c r="AO17" i="5" s="1"/>
  <c r="AR16" i="5"/>
  <c r="AN16" i="5"/>
  <c r="AM16" i="5"/>
  <c r="AO16" i="5" s="1"/>
  <c r="AR15" i="5"/>
  <c r="AN15" i="5"/>
  <c r="AM15" i="5"/>
  <c r="AO15" i="5" s="1"/>
  <c r="AR14" i="5"/>
  <c r="AN14" i="5"/>
  <c r="AM14" i="5"/>
  <c r="AO14" i="5" s="1"/>
  <c r="AR13" i="5"/>
  <c r="AN13" i="5"/>
  <c r="AM13" i="5"/>
  <c r="AO13" i="5" s="1"/>
  <c r="AR12" i="5"/>
  <c r="AN12" i="5"/>
  <c r="AM12" i="5"/>
  <c r="AO12" i="5" s="1"/>
  <c r="AR11" i="5"/>
  <c r="AN11" i="5"/>
  <c r="AR10" i="5"/>
  <c r="AL10" i="5"/>
  <c r="AN10" i="5" s="1"/>
  <c r="AR9" i="5"/>
  <c r="AL9" i="5"/>
  <c r="AN9" i="5" s="1"/>
  <c r="AR8" i="5"/>
  <c r="AL8" i="5"/>
  <c r="AM8" i="5" s="1"/>
  <c r="AO8" i="5" s="1"/>
  <c r="AL7" i="5"/>
  <c r="AN7" i="5" s="1"/>
  <c r="AR53" i="3"/>
  <c r="AN53" i="3"/>
  <c r="AM53" i="3"/>
  <c r="AR52" i="3"/>
  <c r="AN52" i="3"/>
  <c r="AM52" i="3"/>
  <c r="AR51" i="3"/>
  <c r="AN51" i="3"/>
  <c r="AM51" i="3"/>
  <c r="AR50" i="3"/>
  <c r="AN50" i="3"/>
  <c r="AM50" i="3"/>
  <c r="AR49" i="3"/>
  <c r="AN49" i="3"/>
  <c r="AM49" i="3"/>
  <c r="AR48" i="3"/>
  <c r="AN48" i="3"/>
  <c r="AM48" i="3"/>
  <c r="AR47" i="3"/>
  <c r="AN47" i="3"/>
  <c r="AM47" i="3"/>
  <c r="AR46" i="3"/>
  <c r="AN46" i="3"/>
  <c r="AM46" i="3"/>
  <c r="AR45" i="3"/>
  <c r="AN45" i="3"/>
  <c r="AM45" i="3"/>
  <c r="AR44" i="3"/>
  <c r="AN44" i="3"/>
  <c r="AM44" i="3"/>
  <c r="AR43" i="3"/>
  <c r="AN43" i="3"/>
  <c r="AM43" i="3"/>
  <c r="AR42" i="3"/>
  <c r="AN42" i="3"/>
  <c r="AM42" i="3"/>
  <c r="AR41" i="3"/>
  <c r="AN41" i="3"/>
  <c r="AM41" i="3"/>
  <c r="AR40" i="3"/>
  <c r="AN40" i="3"/>
  <c r="AM40" i="3"/>
  <c r="AR39" i="3"/>
  <c r="AN39" i="3"/>
  <c r="AM39" i="3"/>
  <c r="AR38" i="3"/>
  <c r="AR37" i="3"/>
  <c r="AL37" i="3"/>
  <c r="AR36" i="3"/>
  <c r="AL36" i="3"/>
  <c r="AR35" i="3"/>
  <c r="AL35" i="3"/>
  <c r="AG35" i="6" s="1"/>
  <c r="AR34" i="3"/>
  <c r="AL34" i="3"/>
  <c r="AR26" i="3"/>
  <c r="AM26" i="3"/>
  <c r="AR25" i="3"/>
  <c r="AM25" i="3"/>
  <c r="AR24" i="3"/>
  <c r="AM24" i="3"/>
  <c r="AR23" i="3"/>
  <c r="AM23" i="3"/>
  <c r="AR22" i="3"/>
  <c r="AM22" i="3"/>
  <c r="AR21" i="3"/>
  <c r="AM21" i="3"/>
  <c r="AR20" i="3"/>
  <c r="AM20" i="3"/>
  <c r="AR19" i="3"/>
  <c r="AM19" i="3"/>
  <c r="AR18" i="3"/>
  <c r="AM18" i="3"/>
  <c r="AR17" i="3"/>
  <c r="AM17" i="3"/>
  <c r="AR16" i="3"/>
  <c r="AM16" i="3"/>
  <c r="AR15" i="3"/>
  <c r="AN15" i="3"/>
  <c r="AM15" i="3"/>
  <c r="AR14" i="3"/>
  <c r="AN14" i="3"/>
  <c r="AM14" i="3"/>
  <c r="AR13" i="3"/>
  <c r="AN13" i="3"/>
  <c r="AM13" i="3"/>
  <c r="AR12" i="3"/>
  <c r="AN12" i="3"/>
  <c r="AM12" i="3"/>
  <c r="AN11" i="3"/>
  <c r="AM11" i="3"/>
  <c r="AR10" i="3"/>
  <c r="AL10" i="3"/>
  <c r="AR9" i="3"/>
  <c r="AL9" i="3"/>
  <c r="AR8" i="3"/>
  <c r="AL8" i="3"/>
  <c r="AN8" i="3" s="1"/>
  <c r="AL7" i="3"/>
  <c r="BN27" i="6" l="1"/>
  <c r="BM27" i="6"/>
  <c r="BG27" i="6"/>
  <c r="BH27" i="6"/>
  <c r="BA27" i="6"/>
  <c r="BB27" i="6"/>
  <c r="AM38" i="3"/>
  <c r="AO38" i="3" s="1"/>
  <c r="AU27" i="6"/>
  <c r="AV27" i="6"/>
  <c r="AG36" i="6"/>
  <c r="AN35" i="5"/>
  <c r="AG9" i="6"/>
  <c r="AN8" i="5"/>
  <c r="AM36" i="3"/>
  <c r="AO14" i="3"/>
  <c r="AH14" i="6"/>
  <c r="AO17" i="3"/>
  <c r="AH17" i="6"/>
  <c r="AO19" i="3"/>
  <c r="AH19" i="6"/>
  <c r="AO21" i="3"/>
  <c r="AH21" i="6"/>
  <c r="AO23" i="3"/>
  <c r="AH23" i="6"/>
  <c r="AO25" i="3"/>
  <c r="AH25" i="6"/>
  <c r="AN34" i="3"/>
  <c r="AG34" i="6"/>
  <c r="AN35" i="3"/>
  <c r="AO36" i="3"/>
  <c r="AO42" i="3"/>
  <c r="AH42" i="6"/>
  <c r="AO46" i="3"/>
  <c r="AH46" i="6"/>
  <c r="AO50" i="3"/>
  <c r="AH50" i="6"/>
  <c r="AO27" i="6"/>
  <c r="AP27" i="6"/>
  <c r="AI27" i="6"/>
  <c r="AM7" i="3"/>
  <c r="AN7" i="3"/>
  <c r="AG7" i="6"/>
  <c r="AN9" i="3"/>
  <c r="AO11" i="3"/>
  <c r="AH11" i="6"/>
  <c r="AO13" i="3"/>
  <c r="AH13" i="6"/>
  <c r="AN36" i="3"/>
  <c r="AO41" i="3"/>
  <c r="AH41" i="6"/>
  <c r="AO45" i="3"/>
  <c r="AH45" i="6"/>
  <c r="AO49" i="3"/>
  <c r="AH49" i="6"/>
  <c r="AO53" i="3"/>
  <c r="AH53" i="6"/>
  <c r="AM9" i="5"/>
  <c r="AO9" i="5" s="1"/>
  <c r="AM10" i="5"/>
  <c r="AO10" i="5" s="1"/>
  <c r="AM36" i="5"/>
  <c r="AO36" i="5" s="1"/>
  <c r="AM37" i="5"/>
  <c r="AO37" i="5" s="1"/>
  <c r="AO16" i="3"/>
  <c r="AH16" i="6"/>
  <c r="AO18" i="3"/>
  <c r="AH18" i="6"/>
  <c r="AO20" i="3"/>
  <c r="AH20" i="6"/>
  <c r="AO22" i="3"/>
  <c r="AH22" i="6"/>
  <c r="AO24" i="3"/>
  <c r="AH24" i="6"/>
  <c r="AO26" i="3"/>
  <c r="AH26" i="6"/>
  <c r="AO40" i="3"/>
  <c r="AH40" i="6"/>
  <c r="AO44" i="3"/>
  <c r="AH44" i="6"/>
  <c r="AO48" i="3"/>
  <c r="AH48" i="6"/>
  <c r="AO52" i="3"/>
  <c r="AH52" i="6"/>
  <c r="AM10" i="3"/>
  <c r="AG10" i="6"/>
  <c r="AO12" i="3"/>
  <c r="AH12" i="6"/>
  <c r="AM8" i="3"/>
  <c r="AG8" i="6"/>
  <c r="AM9" i="3"/>
  <c r="AO15" i="3"/>
  <c r="AH15" i="6"/>
  <c r="AM35" i="3"/>
  <c r="AM37" i="3"/>
  <c r="AG37" i="6"/>
  <c r="AO39" i="3"/>
  <c r="AH39" i="6"/>
  <c r="AO43" i="3"/>
  <c r="AH43" i="6"/>
  <c r="AO47" i="3"/>
  <c r="AH47" i="6"/>
  <c r="AO51" i="3"/>
  <c r="AH51" i="6"/>
  <c r="AJ27" i="6"/>
  <c r="AN38" i="3"/>
  <c r="AM7" i="5"/>
  <c r="AO7" i="5" s="1"/>
  <c r="AM34" i="5"/>
  <c r="AO34" i="5" s="1"/>
  <c r="AN10" i="3"/>
  <c r="AM34" i="3"/>
  <c r="AN37" i="3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26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K26" i="5"/>
  <c r="AF26" i="5"/>
  <c r="AH26" i="5" s="1"/>
  <c r="AG26" i="5"/>
  <c r="AK26" i="3"/>
  <c r="AF26" i="3"/>
  <c r="AG26" i="3"/>
  <c r="AE37" i="5"/>
  <c r="AE10" i="5"/>
  <c r="AE37" i="3"/>
  <c r="AE10" i="3"/>
  <c r="AH38" i="6" l="1"/>
  <c r="AA10" i="6"/>
  <c r="AA37" i="6"/>
  <c r="AB26" i="6"/>
  <c r="AH26" i="3"/>
  <c r="AO34" i="3"/>
  <c r="AH34" i="6"/>
  <c r="AH35" i="6"/>
  <c r="AO35" i="3"/>
  <c r="AO8" i="3"/>
  <c r="AH8" i="6"/>
  <c r="AO10" i="3"/>
  <c r="AH10" i="6"/>
  <c r="AO7" i="3"/>
  <c r="AH7" i="6"/>
  <c r="AO37" i="3"/>
  <c r="AH37" i="6"/>
  <c r="AO9" i="3"/>
  <c r="AH9" i="6"/>
  <c r="AH36" i="6"/>
  <c r="B53" i="6"/>
  <c r="B26" i="6"/>
  <c r="AK53" i="3"/>
  <c r="AG53" i="3"/>
  <c r="AF53" i="3"/>
  <c r="AK53" i="5"/>
  <c r="AG53" i="5"/>
  <c r="AF53" i="5"/>
  <c r="AH53" i="5" s="1"/>
  <c r="AK52" i="5"/>
  <c r="AG52" i="5"/>
  <c r="AF52" i="5"/>
  <c r="AH52" i="5" s="1"/>
  <c r="AK51" i="5"/>
  <c r="AG51" i="5"/>
  <c r="AF51" i="5"/>
  <c r="AH51" i="5" s="1"/>
  <c r="AK50" i="5"/>
  <c r="AG50" i="5"/>
  <c r="AF50" i="5"/>
  <c r="AH50" i="5" s="1"/>
  <c r="AK49" i="5"/>
  <c r="AG49" i="5"/>
  <c r="AF49" i="5"/>
  <c r="AH49" i="5" s="1"/>
  <c r="AK48" i="5"/>
  <c r="AG48" i="5"/>
  <c r="AF48" i="5"/>
  <c r="AH48" i="5" s="1"/>
  <c r="AK47" i="5"/>
  <c r="AG47" i="5"/>
  <c r="AF47" i="5"/>
  <c r="AH47" i="5" s="1"/>
  <c r="AK46" i="5"/>
  <c r="AG46" i="5"/>
  <c r="AF46" i="5"/>
  <c r="AH46" i="5" s="1"/>
  <c r="AK45" i="5"/>
  <c r="AG45" i="5"/>
  <c r="AF45" i="5"/>
  <c r="AH45" i="5" s="1"/>
  <c r="AK44" i="5"/>
  <c r="AG44" i="5"/>
  <c r="AF44" i="5"/>
  <c r="AH44" i="5" s="1"/>
  <c r="AK43" i="5"/>
  <c r="AG43" i="5"/>
  <c r="AF43" i="5"/>
  <c r="AH43" i="5" s="1"/>
  <c r="AK42" i="5"/>
  <c r="AG42" i="5"/>
  <c r="AF42" i="5"/>
  <c r="AH42" i="5" s="1"/>
  <c r="AK41" i="5"/>
  <c r="AG41" i="5"/>
  <c r="AF41" i="5"/>
  <c r="AH41" i="5" s="1"/>
  <c r="AK40" i="5"/>
  <c r="AG40" i="5"/>
  <c r="AF40" i="5"/>
  <c r="AH40" i="5" s="1"/>
  <c r="AK39" i="5"/>
  <c r="AG39" i="5"/>
  <c r="AF39" i="5"/>
  <c r="AH39" i="5" s="1"/>
  <c r="AK38" i="5"/>
  <c r="AG38" i="5"/>
  <c r="AF38" i="5"/>
  <c r="AH38" i="5" s="1"/>
  <c r="AK37" i="5"/>
  <c r="AG37" i="5"/>
  <c r="AF37" i="5"/>
  <c r="AH37" i="5" s="1"/>
  <c r="AK36" i="5"/>
  <c r="AE36" i="5"/>
  <c r="AG36" i="5" s="1"/>
  <c r="AK35" i="5"/>
  <c r="AE35" i="5"/>
  <c r="AG35" i="5" s="1"/>
  <c r="AK34" i="5"/>
  <c r="AE34" i="5"/>
  <c r="AF34" i="5" s="1"/>
  <c r="AH34" i="5" s="1"/>
  <c r="AK25" i="5"/>
  <c r="AG25" i="5"/>
  <c r="AF25" i="5"/>
  <c r="AH25" i="5" s="1"/>
  <c r="AK24" i="5"/>
  <c r="AF24" i="5"/>
  <c r="AH24" i="5" s="1"/>
  <c r="AK23" i="5"/>
  <c r="AK22" i="5"/>
  <c r="AG22" i="5"/>
  <c r="AF22" i="5"/>
  <c r="AH22" i="5" s="1"/>
  <c r="AK21" i="5"/>
  <c r="AG21" i="5"/>
  <c r="AF21" i="5"/>
  <c r="AH21" i="5" s="1"/>
  <c r="AK20" i="5"/>
  <c r="AG20" i="5"/>
  <c r="AF20" i="5"/>
  <c r="AH20" i="5" s="1"/>
  <c r="AK19" i="5"/>
  <c r="AG19" i="5"/>
  <c r="AF19" i="5"/>
  <c r="AH19" i="5" s="1"/>
  <c r="AK18" i="5"/>
  <c r="AG18" i="5"/>
  <c r="AF18" i="5"/>
  <c r="AH18" i="5" s="1"/>
  <c r="AK17" i="5"/>
  <c r="AG17" i="5"/>
  <c r="AF17" i="5"/>
  <c r="AH17" i="5" s="1"/>
  <c r="AK16" i="5"/>
  <c r="AG16" i="5"/>
  <c r="AF16" i="5"/>
  <c r="AH16" i="5" s="1"/>
  <c r="AK15" i="5"/>
  <c r="AG15" i="5"/>
  <c r="AF15" i="5"/>
  <c r="AH15" i="5" s="1"/>
  <c r="AK14" i="5"/>
  <c r="AG14" i="5"/>
  <c r="AF14" i="5"/>
  <c r="AH14" i="5" s="1"/>
  <c r="AK13" i="5"/>
  <c r="AG13" i="5"/>
  <c r="AF13" i="5"/>
  <c r="AH13" i="5" s="1"/>
  <c r="AK12" i="5"/>
  <c r="AG12" i="5"/>
  <c r="AF12" i="5"/>
  <c r="AH12" i="5" s="1"/>
  <c r="AK11" i="5"/>
  <c r="AG11" i="5"/>
  <c r="AF11" i="5"/>
  <c r="AH11" i="5" s="1"/>
  <c r="AK10" i="5"/>
  <c r="AG10" i="5"/>
  <c r="AF10" i="5"/>
  <c r="AH10" i="5" s="1"/>
  <c r="AK9" i="5"/>
  <c r="AE9" i="5"/>
  <c r="AG9" i="5" s="1"/>
  <c r="AK8" i="5"/>
  <c r="AE8" i="5"/>
  <c r="AG8" i="5" s="1"/>
  <c r="AK7" i="5"/>
  <c r="AE7" i="5"/>
  <c r="AG7" i="5" s="1"/>
  <c r="AK52" i="3"/>
  <c r="AG52" i="3"/>
  <c r="AF52" i="3"/>
  <c r="AK51" i="3"/>
  <c r="AG51" i="3"/>
  <c r="AF51" i="3"/>
  <c r="AK50" i="3"/>
  <c r="AG50" i="3"/>
  <c r="AF50" i="3"/>
  <c r="AK49" i="3"/>
  <c r="AG49" i="3"/>
  <c r="AF49" i="3"/>
  <c r="AK48" i="3"/>
  <c r="AG48" i="3"/>
  <c r="AF48" i="3"/>
  <c r="AK47" i="3"/>
  <c r="AG47" i="3"/>
  <c r="AF47" i="3"/>
  <c r="AK46" i="3"/>
  <c r="AG46" i="3"/>
  <c r="AF46" i="3"/>
  <c r="AK45" i="3"/>
  <c r="AG45" i="3"/>
  <c r="AF45" i="3"/>
  <c r="AK44" i="3"/>
  <c r="AG44" i="3"/>
  <c r="AF44" i="3"/>
  <c r="AK43" i="3"/>
  <c r="AG43" i="3"/>
  <c r="AF43" i="3"/>
  <c r="AK42" i="3"/>
  <c r="AG42" i="3"/>
  <c r="AF42" i="3"/>
  <c r="AK41" i="3"/>
  <c r="AG41" i="3"/>
  <c r="AF41" i="3"/>
  <c r="AK40" i="3"/>
  <c r="AG40" i="3"/>
  <c r="AF40" i="3"/>
  <c r="AK39" i="3"/>
  <c r="AG39" i="3"/>
  <c r="AF39" i="3"/>
  <c r="AK38" i="3"/>
  <c r="AG38" i="3"/>
  <c r="AF38" i="3"/>
  <c r="AK37" i="3"/>
  <c r="AG37" i="3"/>
  <c r="AF37" i="3"/>
  <c r="AK36" i="3"/>
  <c r="AE36" i="3"/>
  <c r="AK35" i="3"/>
  <c r="AE35" i="3"/>
  <c r="AK34" i="3"/>
  <c r="AE34" i="3"/>
  <c r="AK25" i="3"/>
  <c r="AG25" i="3"/>
  <c r="AF25" i="3"/>
  <c r="AK24" i="3"/>
  <c r="AG24" i="3"/>
  <c r="AF24" i="3"/>
  <c r="AK23" i="3"/>
  <c r="AG23" i="3"/>
  <c r="AF23" i="3"/>
  <c r="AK22" i="3"/>
  <c r="AG22" i="3"/>
  <c r="AF22" i="3"/>
  <c r="AK21" i="3"/>
  <c r="AG21" i="3"/>
  <c r="AF21" i="3"/>
  <c r="AK20" i="3"/>
  <c r="AG20" i="3"/>
  <c r="AF20" i="3"/>
  <c r="AK19" i="3"/>
  <c r="AG19" i="3"/>
  <c r="AF19" i="3"/>
  <c r="AK18" i="3"/>
  <c r="AG18" i="3"/>
  <c r="AF18" i="3"/>
  <c r="AK17" i="3"/>
  <c r="AG17" i="3"/>
  <c r="AF17" i="3"/>
  <c r="AK16" i="3"/>
  <c r="AG16" i="3"/>
  <c r="AF16" i="3"/>
  <c r="AK15" i="3"/>
  <c r="AG15" i="3"/>
  <c r="AF15" i="3"/>
  <c r="AK14" i="3"/>
  <c r="AG14" i="3"/>
  <c r="AF14" i="3"/>
  <c r="AK13" i="3"/>
  <c r="AG13" i="3"/>
  <c r="AF13" i="3"/>
  <c r="AK12" i="3"/>
  <c r="AG12" i="3"/>
  <c r="AF12" i="3"/>
  <c r="AK11" i="3"/>
  <c r="AG11" i="3"/>
  <c r="AF11" i="3"/>
  <c r="AK10" i="3"/>
  <c r="AG10" i="3"/>
  <c r="AF10" i="3"/>
  <c r="AK9" i="3"/>
  <c r="AE9" i="3"/>
  <c r="AK8" i="3"/>
  <c r="AE8" i="3"/>
  <c r="AF8" i="3" s="1"/>
  <c r="AK7" i="3"/>
  <c r="AE7" i="3"/>
  <c r="BN26" i="6" l="1"/>
  <c r="BM26" i="6"/>
  <c r="BM53" i="6"/>
  <c r="BN53" i="6"/>
  <c r="BG26" i="6"/>
  <c r="BH26" i="6"/>
  <c r="BH53" i="6"/>
  <c r="BG53" i="6"/>
  <c r="AA35" i="6"/>
  <c r="BA53" i="6"/>
  <c r="BB53" i="6"/>
  <c r="BA26" i="6"/>
  <c r="BB26" i="6"/>
  <c r="AV53" i="6"/>
  <c r="AU53" i="6"/>
  <c r="AU26" i="6"/>
  <c r="AV26" i="6"/>
  <c r="AJ53" i="6"/>
  <c r="AH8" i="3"/>
  <c r="AH11" i="3"/>
  <c r="AB11" i="6"/>
  <c r="AF7" i="3"/>
  <c r="AA7" i="6"/>
  <c r="AH10" i="3"/>
  <c r="AB10" i="6"/>
  <c r="AH14" i="3"/>
  <c r="AB14" i="6"/>
  <c r="AH18" i="3"/>
  <c r="AB18" i="6"/>
  <c r="AH22" i="3"/>
  <c r="AB22" i="6"/>
  <c r="AG34" i="3"/>
  <c r="AA34" i="6"/>
  <c r="AF36" i="3"/>
  <c r="AA36" i="6"/>
  <c r="AH39" i="3"/>
  <c r="AB39" i="6"/>
  <c r="AH43" i="3"/>
  <c r="AB43" i="6"/>
  <c r="AH47" i="3"/>
  <c r="AB47" i="6"/>
  <c r="AH51" i="3"/>
  <c r="AB51" i="6"/>
  <c r="AG9" i="3"/>
  <c r="AA9" i="6"/>
  <c r="AH13" i="3"/>
  <c r="AB13" i="6"/>
  <c r="AH17" i="3"/>
  <c r="AB17" i="6"/>
  <c r="AH21" i="3"/>
  <c r="AB21" i="6"/>
  <c r="AH25" i="3"/>
  <c r="AB25" i="6"/>
  <c r="AH38" i="3"/>
  <c r="AB38" i="6"/>
  <c r="AH42" i="3"/>
  <c r="AB42" i="6"/>
  <c r="AH46" i="3"/>
  <c r="AB46" i="6"/>
  <c r="AH50" i="3"/>
  <c r="AB50" i="6"/>
  <c r="AG8" i="3"/>
  <c r="AA8" i="6"/>
  <c r="AF9" i="3"/>
  <c r="AH12" i="3"/>
  <c r="AB12" i="6"/>
  <c r="AH16" i="3"/>
  <c r="AB16" i="6"/>
  <c r="AH20" i="3"/>
  <c r="AB20" i="6"/>
  <c r="AH24" i="3"/>
  <c r="AB24" i="6"/>
  <c r="AH37" i="3"/>
  <c r="AB37" i="6"/>
  <c r="AH41" i="3"/>
  <c r="AB41" i="6"/>
  <c r="AH45" i="3"/>
  <c r="AB45" i="6"/>
  <c r="AH49" i="3"/>
  <c r="AB49" i="6"/>
  <c r="AO26" i="6"/>
  <c r="AP26" i="6"/>
  <c r="AI26" i="6"/>
  <c r="AH15" i="3"/>
  <c r="AB15" i="6"/>
  <c r="AH19" i="3"/>
  <c r="AB19" i="6"/>
  <c r="AH23" i="3"/>
  <c r="AB23" i="6"/>
  <c r="AH40" i="3"/>
  <c r="AB40" i="6"/>
  <c r="AH44" i="3"/>
  <c r="AB44" i="6"/>
  <c r="AH48" i="3"/>
  <c r="AB48" i="6"/>
  <c r="AH52" i="3"/>
  <c r="AB52" i="6"/>
  <c r="AF7" i="5"/>
  <c r="AH7" i="5" s="1"/>
  <c r="AH53" i="3"/>
  <c r="AB53" i="6"/>
  <c r="AD53" i="6" s="1"/>
  <c r="AO53" i="6"/>
  <c r="AP53" i="6"/>
  <c r="AI53" i="6"/>
  <c r="AD26" i="6"/>
  <c r="AJ26" i="6"/>
  <c r="AC53" i="6"/>
  <c r="AC26" i="6"/>
  <c r="AG7" i="3"/>
  <c r="AF35" i="3"/>
  <c r="AF35" i="5"/>
  <c r="AH35" i="5" s="1"/>
  <c r="AG35" i="3"/>
  <c r="AG36" i="3"/>
  <c r="AF9" i="5"/>
  <c r="AH9" i="5" s="1"/>
  <c r="AG34" i="5"/>
  <c r="AF34" i="3"/>
  <c r="AF8" i="5"/>
  <c r="AH8" i="5" s="1"/>
  <c r="AF36" i="5"/>
  <c r="AH36" i="5" s="1"/>
  <c r="AD9" i="5"/>
  <c r="AD10" i="5"/>
  <c r="AH9" i="3" l="1"/>
  <c r="AB9" i="6"/>
  <c r="AB8" i="6"/>
  <c r="AH34" i="3"/>
  <c r="AB34" i="6"/>
  <c r="AH35" i="3"/>
  <c r="AB35" i="6"/>
  <c r="AH36" i="3"/>
  <c r="AB36" i="6"/>
  <c r="AH7" i="3"/>
  <c r="AB7" i="6"/>
  <c r="B25" i="6"/>
  <c r="X9" i="3"/>
  <c r="X36" i="3"/>
  <c r="X36" i="5"/>
  <c r="X9" i="5"/>
  <c r="B52" i="6"/>
  <c r="BM25" i="6" l="1"/>
  <c r="BN25" i="6"/>
  <c r="BN52" i="6"/>
  <c r="BM52" i="6"/>
  <c r="BH25" i="6"/>
  <c r="BG25" i="6"/>
  <c r="BG52" i="6"/>
  <c r="BH52" i="6"/>
  <c r="BA25" i="6"/>
  <c r="BB25" i="6"/>
  <c r="BA52" i="6"/>
  <c r="BB52" i="6"/>
  <c r="AV52" i="6"/>
  <c r="AU52" i="6"/>
  <c r="AV25" i="6"/>
  <c r="AU25" i="6"/>
  <c r="AO25" i="6"/>
  <c r="AP25" i="6"/>
  <c r="AI25" i="6"/>
  <c r="AO52" i="6"/>
  <c r="AP52" i="6"/>
  <c r="AJ52" i="6"/>
  <c r="AI52" i="6"/>
  <c r="AJ25" i="6"/>
  <c r="AD52" i="6"/>
  <c r="AD25" i="6"/>
  <c r="O42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W52" i="6" s="1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W25" i="6" s="1"/>
  <c r="Y37" i="3"/>
  <c r="Y36" i="3"/>
  <c r="Y9" i="3"/>
  <c r="AD47" i="3"/>
  <c r="AD52" i="3"/>
  <c r="AD25" i="3" l="1"/>
  <c r="AD7" i="3"/>
  <c r="AD52" i="5" l="1"/>
  <c r="AC52" i="6" s="1"/>
  <c r="AD25" i="5"/>
  <c r="AC25" i="6" s="1"/>
  <c r="Y16" i="5"/>
  <c r="Y52" i="5" l="1"/>
  <c r="AA52" i="5" s="1"/>
  <c r="Z52" i="5"/>
  <c r="Y25" i="5"/>
  <c r="AA25" i="5" s="1"/>
  <c r="Z25" i="5"/>
  <c r="Y52" i="3"/>
  <c r="Z52" i="3"/>
  <c r="Y25" i="3"/>
  <c r="V25" i="6" s="1"/>
  <c r="X25" i="6" s="1"/>
  <c r="Z25" i="3"/>
  <c r="AD51" i="5"/>
  <c r="Z51" i="5"/>
  <c r="Y51" i="5"/>
  <c r="AA51" i="5" s="1"/>
  <c r="AD50" i="5"/>
  <c r="Z50" i="5"/>
  <c r="Y50" i="5"/>
  <c r="AA50" i="5" s="1"/>
  <c r="AD49" i="5"/>
  <c r="Z49" i="5"/>
  <c r="Y49" i="5"/>
  <c r="AA49" i="5" s="1"/>
  <c r="AD48" i="5"/>
  <c r="Z48" i="5"/>
  <c r="Y48" i="5"/>
  <c r="AA48" i="5" s="1"/>
  <c r="AD47" i="5"/>
  <c r="Z47" i="5"/>
  <c r="Y47" i="5"/>
  <c r="AA47" i="5" s="1"/>
  <c r="AD46" i="5"/>
  <c r="Z46" i="5"/>
  <c r="Y46" i="5"/>
  <c r="AA46" i="5" s="1"/>
  <c r="AD45" i="5"/>
  <c r="Z45" i="5"/>
  <c r="Y45" i="5"/>
  <c r="AA45" i="5" s="1"/>
  <c r="AD44" i="5"/>
  <c r="Z44" i="5"/>
  <c r="Y44" i="5"/>
  <c r="AA44" i="5" s="1"/>
  <c r="AD43" i="5"/>
  <c r="Z43" i="5"/>
  <c r="Y43" i="5"/>
  <c r="AA43" i="5" s="1"/>
  <c r="AD42" i="5"/>
  <c r="Z42" i="5"/>
  <c r="Y42" i="5"/>
  <c r="AA42" i="5" s="1"/>
  <c r="AD41" i="5"/>
  <c r="Z41" i="5"/>
  <c r="Y41" i="5"/>
  <c r="AA41" i="5" s="1"/>
  <c r="AD40" i="5"/>
  <c r="Z40" i="5"/>
  <c r="Y40" i="5"/>
  <c r="AA40" i="5" s="1"/>
  <c r="AD39" i="5"/>
  <c r="Z39" i="5"/>
  <c r="Y39" i="5"/>
  <c r="AA39" i="5" s="1"/>
  <c r="AD38" i="5"/>
  <c r="Z38" i="5"/>
  <c r="Y38" i="5"/>
  <c r="AA38" i="5" s="1"/>
  <c r="AD37" i="5"/>
  <c r="Z37" i="5"/>
  <c r="Y37" i="5"/>
  <c r="AD36" i="5"/>
  <c r="Z36" i="5"/>
  <c r="Y36" i="5"/>
  <c r="AD35" i="5"/>
  <c r="X35" i="5"/>
  <c r="Y35" i="5" s="1"/>
  <c r="AD34" i="5"/>
  <c r="X34" i="5"/>
  <c r="AD24" i="5"/>
  <c r="Z24" i="5"/>
  <c r="Y24" i="5"/>
  <c r="AA24" i="5" s="1"/>
  <c r="AD23" i="5"/>
  <c r="Z23" i="5"/>
  <c r="Y23" i="5"/>
  <c r="AA23" i="5" s="1"/>
  <c r="AD22" i="5"/>
  <c r="Z22" i="5"/>
  <c r="Y22" i="5"/>
  <c r="AA22" i="5" s="1"/>
  <c r="AD21" i="5"/>
  <c r="Z21" i="5"/>
  <c r="Y21" i="5"/>
  <c r="AA21" i="5" s="1"/>
  <c r="AD20" i="5"/>
  <c r="Z20" i="5"/>
  <c r="Y20" i="5"/>
  <c r="AA20" i="5" s="1"/>
  <c r="AD19" i="5"/>
  <c r="Z19" i="5"/>
  <c r="Y19" i="5"/>
  <c r="AA19" i="5" s="1"/>
  <c r="AD18" i="5"/>
  <c r="Z18" i="5"/>
  <c r="Y18" i="5"/>
  <c r="AA18" i="5" s="1"/>
  <c r="AD17" i="5"/>
  <c r="Z17" i="5"/>
  <c r="Y17" i="5"/>
  <c r="AA17" i="5" s="1"/>
  <c r="AD16" i="5"/>
  <c r="Z16" i="5"/>
  <c r="AA16" i="5"/>
  <c r="AD15" i="5"/>
  <c r="Z15" i="5"/>
  <c r="Y15" i="5"/>
  <c r="AA15" i="5" s="1"/>
  <c r="AD14" i="5"/>
  <c r="Z14" i="5"/>
  <c r="Y14" i="5"/>
  <c r="AA14" i="5" s="1"/>
  <c r="AD13" i="5"/>
  <c r="Z13" i="5"/>
  <c r="Y13" i="5"/>
  <c r="AA13" i="5" s="1"/>
  <c r="AD12" i="5"/>
  <c r="Z12" i="5"/>
  <c r="Y12" i="5"/>
  <c r="AA12" i="5" s="1"/>
  <c r="AD11" i="5"/>
  <c r="Z11" i="5"/>
  <c r="Y11" i="5"/>
  <c r="AA11" i="5" s="1"/>
  <c r="Z10" i="5"/>
  <c r="Y10" i="5"/>
  <c r="AA10" i="5" s="1"/>
  <c r="Z9" i="5"/>
  <c r="Y9" i="5"/>
  <c r="AD8" i="5"/>
  <c r="X8" i="5"/>
  <c r="Z8" i="5" s="1"/>
  <c r="AD7" i="5"/>
  <c r="X7" i="5"/>
  <c r="R10" i="3"/>
  <c r="S11" i="3"/>
  <c r="X7" i="3"/>
  <c r="Z7" i="3" s="1"/>
  <c r="AD51" i="3"/>
  <c r="Z51" i="3"/>
  <c r="Y51" i="3"/>
  <c r="AD50" i="3"/>
  <c r="Z50" i="3"/>
  <c r="Y50" i="3"/>
  <c r="AD49" i="3"/>
  <c r="Z49" i="3"/>
  <c r="Y49" i="3"/>
  <c r="AD48" i="3"/>
  <c r="Z48" i="3"/>
  <c r="Z47" i="3"/>
  <c r="Y47" i="3"/>
  <c r="AD46" i="3"/>
  <c r="Z46" i="3"/>
  <c r="Y46" i="3"/>
  <c r="AD45" i="3"/>
  <c r="Z45" i="3"/>
  <c r="Y45" i="3"/>
  <c r="AD44" i="3"/>
  <c r="Z44" i="3"/>
  <c r="Y44" i="3"/>
  <c r="AD43" i="3"/>
  <c r="Z43" i="3"/>
  <c r="Y43" i="3"/>
  <c r="AD42" i="3"/>
  <c r="Z42" i="3"/>
  <c r="Y42" i="3"/>
  <c r="AD41" i="3"/>
  <c r="Z41" i="3"/>
  <c r="Y41" i="3"/>
  <c r="AD40" i="3"/>
  <c r="Z40" i="3"/>
  <c r="Y40" i="3"/>
  <c r="AD39" i="3"/>
  <c r="Z39" i="3"/>
  <c r="Y39" i="3"/>
  <c r="AD38" i="3"/>
  <c r="Z38" i="3"/>
  <c r="Y38" i="3"/>
  <c r="AD37" i="3"/>
  <c r="Z37" i="3"/>
  <c r="AA37" i="3"/>
  <c r="AD36" i="3"/>
  <c r="Z36" i="3"/>
  <c r="AA36" i="3"/>
  <c r="AD35" i="3"/>
  <c r="X35" i="3"/>
  <c r="Z35" i="3" s="1"/>
  <c r="AD34" i="3"/>
  <c r="X34" i="3"/>
  <c r="Z34" i="3" s="1"/>
  <c r="AD24" i="3"/>
  <c r="Z24" i="3"/>
  <c r="Y24" i="3"/>
  <c r="AD23" i="3"/>
  <c r="Z23" i="3"/>
  <c r="Y23" i="3"/>
  <c r="AD22" i="3"/>
  <c r="Z22" i="3"/>
  <c r="Y22" i="3"/>
  <c r="AD21" i="3"/>
  <c r="Z21" i="3"/>
  <c r="Y21" i="3"/>
  <c r="AD20" i="3"/>
  <c r="Z20" i="3"/>
  <c r="Y20" i="3"/>
  <c r="AD19" i="3"/>
  <c r="Z19" i="3"/>
  <c r="Y19" i="3"/>
  <c r="AD18" i="3"/>
  <c r="Z18" i="3"/>
  <c r="Y18" i="3"/>
  <c r="AD17" i="3"/>
  <c r="Z17" i="3"/>
  <c r="Y17" i="3"/>
  <c r="AD16" i="3"/>
  <c r="Z16" i="3"/>
  <c r="Y16" i="3"/>
  <c r="AD15" i="3"/>
  <c r="Z15" i="3"/>
  <c r="Y15" i="3"/>
  <c r="AD14" i="3"/>
  <c r="Z14" i="3"/>
  <c r="Y14" i="3"/>
  <c r="AD13" i="3"/>
  <c r="Z13" i="3"/>
  <c r="Y13" i="3"/>
  <c r="AD12" i="3"/>
  <c r="Z12" i="3"/>
  <c r="Y12" i="3"/>
  <c r="AD11" i="3"/>
  <c r="Z11" i="3"/>
  <c r="Y11" i="3"/>
  <c r="AD10" i="3"/>
  <c r="Z10" i="3"/>
  <c r="Y10" i="3"/>
  <c r="AD9" i="3"/>
  <c r="Z9" i="3"/>
  <c r="AA9" i="3"/>
  <c r="AD8" i="3"/>
  <c r="X8" i="3"/>
  <c r="AA25" i="3" l="1"/>
  <c r="Y34" i="3"/>
  <c r="AA34" i="3" s="1"/>
  <c r="Y8" i="3"/>
  <c r="AA8" i="3" s="1"/>
  <c r="U34" i="6"/>
  <c r="AA35" i="5"/>
  <c r="Z7" i="5"/>
  <c r="U7" i="6"/>
  <c r="Y34" i="5"/>
  <c r="Z35" i="5"/>
  <c r="U35" i="6"/>
  <c r="Z34" i="5"/>
  <c r="Y8" i="5"/>
  <c r="U8" i="6"/>
  <c r="AA37" i="5"/>
  <c r="V37" i="6"/>
  <c r="AA40" i="3"/>
  <c r="V40" i="6"/>
  <c r="AA44" i="3"/>
  <c r="V44" i="6"/>
  <c r="AA39" i="3"/>
  <c r="V39" i="6"/>
  <c r="AA43" i="3"/>
  <c r="V43" i="6"/>
  <c r="AA50" i="3"/>
  <c r="V50" i="6"/>
  <c r="AA38" i="3"/>
  <c r="V38" i="6"/>
  <c r="AA42" i="3"/>
  <c r="V42" i="6"/>
  <c r="AA46" i="3"/>
  <c r="V46" i="6"/>
  <c r="AA49" i="3"/>
  <c r="V49" i="6"/>
  <c r="AA51" i="3"/>
  <c r="V51" i="6"/>
  <c r="AA47" i="3"/>
  <c r="V47" i="6"/>
  <c r="AA41" i="3"/>
  <c r="V41" i="6"/>
  <c r="AA45" i="3"/>
  <c r="V45" i="6"/>
  <c r="AA48" i="3"/>
  <c r="V48" i="6"/>
  <c r="AA52" i="3"/>
  <c r="V52" i="6"/>
  <c r="X52" i="6" s="1"/>
  <c r="AA15" i="3"/>
  <c r="V15" i="6"/>
  <c r="AA19" i="3"/>
  <c r="V19" i="6"/>
  <c r="AA10" i="3"/>
  <c r="V10" i="6"/>
  <c r="AA18" i="3"/>
  <c r="V18" i="6"/>
  <c r="AA22" i="3"/>
  <c r="V22" i="6"/>
  <c r="AA17" i="3"/>
  <c r="V17" i="6"/>
  <c r="AA21" i="3"/>
  <c r="V21" i="6"/>
  <c r="AA11" i="3"/>
  <c r="V11" i="6"/>
  <c r="AA23" i="3"/>
  <c r="V23" i="6"/>
  <c r="AA14" i="3"/>
  <c r="V14" i="6"/>
  <c r="AA13" i="3"/>
  <c r="V13" i="6"/>
  <c r="AA12" i="3"/>
  <c r="V12" i="6"/>
  <c r="AA16" i="3"/>
  <c r="V16" i="6"/>
  <c r="AA20" i="3"/>
  <c r="V20" i="6"/>
  <c r="AA24" i="3"/>
  <c r="V24" i="6"/>
  <c r="AA36" i="5"/>
  <c r="V36" i="6"/>
  <c r="AA9" i="5"/>
  <c r="V9" i="6"/>
  <c r="Y7" i="5"/>
  <c r="Z8" i="3"/>
  <c r="Y35" i="3"/>
  <c r="AA35" i="3" s="1"/>
  <c r="Y7" i="3"/>
  <c r="AA7" i="3" s="1"/>
  <c r="S51" i="5"/>
  <c r="S51" i="3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L50" i="5"/>
  <c r="L50" i="3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34" i="5"/>
  <c r="E34" i="3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24" i="5"/>
  <c r="W24" i="3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P23" i="5"/>
  <c r="P23" i="3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7" i="5"/>
  <c r="I7" i="3"/>
  <c r="S24" i="5"/>
  <c r="S24" i="3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23" i="3"/>
  <c r="S22" i="3"/>
  <c r="S21" i="3"/>
  <c r="S20" i="3"/>
  <c r="S19" i="3"/>
  <c r="S18" i="3"/>
  <c r="S17" i="3"/>
  <c r="S16" i="3"/>
  <c r="S15" i="3"/>
  <c r="S14" i="3"/>
  <c r="S13" i="3"/>
  <c r="S12" i="3"/>
  <c r="T10" i="3"/>
  <c r="S10" i="3"/>
  <c r="S9" i="3"/>
  <c r="L23" i="5"/>
  <c r="L23" i="3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7" i="5"/>
  <c r="E7" i="3"/>
  <c r="V35" i="6" l="1"/>
  <c r="AA7" i="5"/>
  <c r="V7" i="6"/>
  <c r="AA8" i="5"/>
  <c r="V8" i="6"/>
  <c r="AA34" i="5"/>
  <c r="V34" i="6"/>
  <c r="J34" i="5"/>
  <c r="L34" i="5" s="1"/>
  <c r="Q35" i="5"/>
  <c r="S35" i="5" s="1"/>
  <c r="Q34" i="5"/>
  <c r="S34" i="5" s="1"/>
  <c r="Q8" i="5"/>
  <c r="S8" i="5" s="1"/>
  <c r="Q7" i="5"/>
  <c r="S7" i="5" s="1"/>
  <c r="J7" i="5"/>
  <c r="L7" i="5" s="1"/>
  <c r="J7" i="3"/>
  <c r="L7" i="3" s="1"/>
  <c r="J34" i="3"/>
  <c r="L34" i="3" s="1"/>
  <c r="Q35" i="3"/>
  <c r="S35" i="3" s="1"/>
  <c r="Q34" i="3"/>
  <c r="S34" i="3" s="1"/>
  <c r="Q8" i="3"/>
  <c r="S8" i="3" s="1"/>
  <c r="Q7" i="3"/>
  <c r="S7" i="3" s="1"/>
  <c r="B24" i="6" l="1"/>
  <c r="BM24" i="6" l="1"/>
  <c r="BN24" i="6"/>
  <c r="BG24" i="6"/>
  <c r="BH24" i="6"/>
  <c r="BA24" i="6"/>
  <c r="BB24" i="6"/>
  <c r="AU24" i="6"/>
  <c r="AV24" i="6"/>
  <c r="AO24" i="6"/>
  <c r="AP24" i="6"/>
  <c r="AI24" i="6"/>
  <c r="AJ24" i="6"/>
  <c r="AD24" i="6"/>
  <c r="AC24" i="6"/>
  <c r="W24" i="6"/>
  <c r="X24" i="6"/>
  <c r="C49" i="6"/>
  <c r="B35" i="6" l="1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R24" i="3"/>
  <c r="T24" i="3" s="1"/>
  <c r="R24" i="5"/>
  <c r="T24" i="5" s="1"/>
  <c r="O24" i="6"/>
  <c r="Q24" i="6" s="1"/>
  <c r="I23" i="6"/>
  <c r="O50" i="6"/>
  <c r="I50" i="6"/>
  <c r="R50" i="3"/>
  <c r="T50" i="3" s="1"/>
  <c r="K50" i="3"/>
  <c r="M50" i="3" s="1"/>
  <c r="R50" i="5"/>
  <c r="T50" i="5" s="1"/>
  <c r="K50" i="5"/>
  <c r="M50" i="5" s="1"/>
  <c r="R49" i="5"/>
  <c r="T49" i="5" s="1"/>
  <c r="K49" i="5"/>
  <c r="M49" i="5" s="1"/>
  <c r="D49" i="5"/>
  <c r="F49" i="5" s="1"/>
  <c r="D49" i="3"/>
  <c r="F49" i="3" s="1"/>
  <c r="D48" i="3"/>
  <c r="F48" i="3" s="1"/>
  <c r="D47" i="3"/>
  <c r="F47" i="3" s="1"/>
  <c r="D46" i="3"/>
  <c r="F46" i="3" s="1"/>
  <c r="D45" i="3"/>
  <c r="F45" i="3" s="1"/>
  <c r="D44" i="3"/>
  <c r="F44" i="3" s="1"/>
  <c r="D43" i="3"/>
  <c r="F43" i="3" s="1"/>
  <c r="D42" i="3"/>
  <c r="F42" i="3" s="1"/>
  <c r="D41" i="3"/>
  <c r="F41" i="3" s="1"/>
  <c r="D40" i="3"/>
  <c r="F40" i="3" s="1"/>
  <c r="D39" i="3"/>
  <c r="F39" i="3" s="1"/>
  <c r="D38" i="3"/>
  <c r="F38" i="3" s="1"/>
  <c r="D37" i="3"/>
  <c r="F37" i="3" s="1"/>
  <c r="D36" i="3"/>
  <c r="F36" i="3" s="1"/>
  <c r="D35" i="3"/>
  <c r="F35" i="3" s="1"/>
  <c r="D34" i="3"/>
  <c r="D48" i="5"/>
  <c r="F48" i="5" s="1"/>
  <c r="D47" i="5"/>
  <c r="F47" i="5" s="1"/>
  <c r="D46" i="5"/>
  <c r="F46" i="5" s="1"/>
  <c r="D45" i="5"/>
  <c r="F45" i="5" s="1"/>
  <c r="D44" i="5"/>
  <c r="F44" i="5" s="1"/>
  <c r="D43" i="5"/>
  <c r="F43" i="5" s="1"/>
  <c r="D42" i="5"/>
  <c r="F42" i="5" s="1"/>
  <c r="D41" i="5"/>
  <c r="F41" i="5" s="1"/>
  <c r="D40" i="5"/>
  <c r="F40" i="5" s="1"/>
  <c r="D39" i="5"/>
  <c r="F39" i="5" s="1"/>
  <c r="D38" i="5"/>
  <c r="F38" i="5" s="1"/>
  <c r="D37" i="5"/>
  <c r="F37" i="5" s="1"/>
  <c r="D36" i="5"/>
  <c r="F36" i="5" s="1"/>
  <c r="D35" i="5"/>
  <c r="F35" i="5" s="1"/>
  <c r="D34" i="5"/>
  <c r="F34" i="5" s="1"/>
  <c r="K49" i="3"/>
  <c r="M49" i="3" s="1"/>
  <c r="K48" i="3"/>
  <c r="M48" i="3" s="1"/>
  <c r="K47" i="3"/>
  <c r="M47" i="3" s="1"/>
  <c r="K46" i="3"/>
  <c r="M46" i="3" s="1"/>
  <c r="K45" i="3"/>
  <c r="M45" i="3" s="1"/>
  <c r="K44" i="3"/>
  <c r="M44" i="3" s="1"/>
  <c r="K43" i="3"/>
  <c r="M43" i="3" s="1"/>
  <c r="K42" i="3"/>
  <c r="M42" i="3" s="1"/>
  <c r="K41" i="3"/>
  <c r="M41" i="3" s="1"/>
  <c r="K40" i="3"/>
  <c r="M40" i="3" s="1"/>
  <c r="K39" i="3"/>
  <c r="M39" i="3" s="1"/>
  <c r="K38" i="3"/>
  <c r="M38" i="3" s="1"/>
  <c r="K37" i="3"/>
  <c r="M37" i="3" s="1"/>
  <c r="K36" i="3"/>
  <c r="M36" i="3" s="1"/>
  <c r="K35" i="3"/>
  <c r="M35" i="3" s="1"/>
  <c r="K34" i="3"/>
  <c r="M34" i="3" s="1"/>
  <c r="K48" i="5"/>
  <c r="M48" i="5" s="1"/>
  <c r="K47" i="5"/>
  <c r="M47" i="5" s="1"/>
  <c r="K46" i="5"/>
  <c r="M46" i="5" s="1"/>
  <c r="K45" i="5"/>
  <c r="M45" i="5" s="1"/>
  <c r="K44" i="5"/>
  <c r="M44" i="5" s="1"/>
  <c r="K43" i="5"/>
  <c r="M43" i="5" s="1"/>
  <c r="K42" i="5"/>
  <c r="M42" i="5" s="1"/>
  <c r="K41" i="5"/>
  <c r="M41" i="5" s="1"/>
  <c r="K40" i="5"/>
  <c r="M40" i="5" s="1"/>
  <c r="K39" i="5"/>
  <c r="M39" i="5" s="1"/>
  <c r="K38" i="5"/>
  <c r="M38" i="5" s="1"/>
  <c r="K37" i="5"/>
  <c r="M37" i="5" s="1"/>
  <c r="K36" i="5"/>
  <c r="M36" i="5" s="1"/>
  <c r="K35" i="5"/>
  <c r="M35" i="5" s="1"/>
  <c r="K34" i="5"/>
  <c r="M34" i="5" s="1"/>
  <c r="R51" i="3"/>
  <c r="T51" i="3" s="1"/>
  <c r="R49" i="3"/>
  <c r="T49" i="3" s="1"/>
  <c r="R48" i="3"/>
  <c r="T48" i="3" s="1"/>
  <c r="R47" i="3"/>
  <c r="T47" i="3" s="1"/>
  <c r="R46" i="3"/>
  <c r="T46" i="3" s="1"/>
  <c r="R45" i="3"/>
  <c r="T45" i="3" s="1"/>
  <c r="R44" i="3"/>
  <c r="T44" i="3" s="1"/>
  <c r="R43" i="3"/>
  <c r="T43" i="3" s="1"/>
  <c r="R42" i="3"/>
  <c r="T42" i="3" s="1"/>
  <c r="R41" i="3"/>
  <c r="T41" i="3" s="1"/>
  <c r="R40" i="3"/>
  <c r="T40" i="3" s="1"/>
  <c r="R39" i="3"/>
  <c r="T39" i="3" s="1"/>
  <c r="R38" i="3"/>
  <c r="T38" i="3" s="1"/>
  <c r="R37" i="3"/>
  <c r="T37" i="3" s="1"/>
  <c r="R36" i="3"/>
  <c r="T36" i="3" s="1"/>
  <c r="R35" i="3"/>
  <c r="T35" i="3" s="1"/>
  <c r="R34" i="3"/>
  <c r="T34" i="3" s="1"/>
  <c r="R51" i="5"/>
  <c r="T51" i="5" s="1"/>
  <c r="R48" i="5"/>
  <c r="R47" i="5"/>
  <c r="T47" i="5" s="1"/>
  <c r="R46" i="5"/>
  <c r="R45" i="5"/>
  <c r="T45" i="5" s="1"/>
  <c r="R44" i="5"/>
  <c r="R43" i="5"/>
  <c r="T43" i="5" s="1"/>
  <c r="R42" i="5"/>
  <c r="T42" i="5" s="1"/>
  <c r="R41" i="5"/>
  <c r="T41" i="5" s="1"/>
  <c r="R40" i="5"/>
  <c r="R39" i="5"/>
  <c r="T39" i="5" s="1"/>
  <c r="R38" i="5"/>
  <c r="R37" i="5"/>
  <c r="T37" i="5" s="1"/>
  <c r="R36" i="5"/>
  <c r="R35" i="5"/>
  <c r="T35" i="5" s="1"/>
  <c r="R34" i="5"/>
  <c r="R23" i="3"/>
  <c r="T23" i="3" s="1"/>
  <c r="R22" i="3"/>
  <c r="T22" i="3" s="1"/>
  <c r="R21" i="3"/>
  <c r="T21" i="3" s="1"/>
  <c r="R20" i="3"/>
  <c r="T20" i="3" s="1"/>
  <c r="R19" i="3"/>
  <c r="T19" i="3" s="1"/>
  <c r="R18" i="3"/>
  <c r="T18" i="3" s="1"/>
  <c r="R17" i="3"/>
  <c r="T17" i="3" s="1"/>
  <c r="R16" i="3"/>
  <c r="T16" i="3" s="1"/>
  <c r="R15" i="3"/>
  <c r="T15" i="3" s="1"/>
  <c r="R14" i="3"/>
  <c r="T14" i="3" s="1"/>
  <c r="R13" i="3"/>
  <c r="T13" i="3" s="1"/>
  <c r="R12" i="3"/>
  <c r="T12" i="3" s="1"/>
  <c r="R11" i="3"/>
  <c r="T11" i="3" s="1"/>
  <c r="R9" i="3"/>
  <c r="T9" i="3" s="1"/>
  <c r="R8" i="3"/>
  <c r="T8" i="3" s="1"/>
  <c r="R7" i="3"/>
  <c r="T7" i="3" s="1"/>
  <c r="R23" i="5"/>
  <c r="R22" i="5"/>
  <c r="T22" i="5" s="1"/>
  <c r="R21" i="5"/>
  <c r="R20" i="5"/>
  <c r="T20" i="5" s="1"/>
  <c r="R19" i="5"/>
  <c r="R18" i="5"/>
  <c r="T18" i="5" s="1"/>
  <c r="R17" i="5"/>
  <c r="R16" i="5"/>
  <c r="T16" i="5" s="1"/>
  <c r="R15" i="5"/>
  <c r="T15" i="5" s="1"/>
  <c r="R14" i="5"/>
  <c r="T14" i="5" s="1"/>
  <c r="R13" i="5"/>
  <c r="T13" i="5" s="1"/>
  <c r="R12" i="5"/>
  <c r="T12" i="5" s="1"/>
  <c r="R11" i="5"/>
  <c r="T11" i="5" s="1"/>
  <c r="R10" i="5"/>
  <c r="T10" i="5" s="1"/>
  <c r="R9" i="5"/>
  <c r="T9" i="5" s="1"/>
  <c r="R8" i="5"/>
  <c r="T8" i="5" s="1"/>
  <c r="R7" i="5"/>
  <c r="K23" i="3"/>
  <c r="M23" i="3" s="1"/>
  <c r="K22" i="3"/>
  <c r="M22" i="3" s="1"/>
  <c r="K21" i="3"/>
  <c r="M21" i="3" s="1"/>
  <c r="K20" i="3"/>
  <c r="M20" i="3" s="1"/>
  <c r="K19" i="3"/>
  <c r="M19" i="3" s="1"/>
  <c r="K18" i="3"/>
  <c r="M18" i="3" s="1"/>
  <c r="K17" i="3"/>
  <c r="M17" i="3" s="1"/>
  <c r="K16" i="3"/>
  <c r="M16" i="3" s="1"/>
  <c r="K15" i="3"/>
  <c r="M15" i="3" s="1"/>
  <c r="K14" i="3"/>
  <c r="M14" i="3" s="1"/>
  <c r="K13" i="3"/>
  <c r="M13" i="3" s="1"/>
  <c r="K12" i="3"/>
  <c r="M12" i="3" s="1"/>
  <c r="K11" i="3"/>
  <c r="M11" i="3" s="1"/>
  <c r="K10" i="3"/>
  <c r="M10" i="3" s="1"/>
  <c r="K9" i="3"/>
  <c r="M9" i="3" s="1"/>
  <c r="K8" i="3"/>
  <c r="M8" i="3" s="1"/>
  <c r="K7" i="3"/>
  <c r="M7" i="3" s="1"/>
  <c r="K23" i="5"/>
  <c r="M23" i="5" s="1"/>
  <c r="K22" i="5"/>
  <c r="M22" i="5" s="1"/>
  <c r="K21" i="5"/>
  <c r="M21" i="5" s="1"/>
  <c r="K20" i="5"/>
  <c r="M20" i="5" s="1"/>
  <c r="K19" i="5"/>
  <c r="M19" i="5" s="1"/>
  <c r="K18" i="5"/>
  <c r="M18" i="5" s="1"/>
  <c r="K17" i="5"/>
  <c r="M17" i="5" s="1"/>
  <c r="K16" i="5"/>
  <c r="M16" i="5" s="1"/>
  <c r="K15" i="5"/>
  <c r="M15" i="5" s="1"/>
  <c r="K14" i="5"/>
  <c r="M14" i="5" s="1"/>
  <c r="K13" i="5"/>
  <c r="M13" i="5" s="1"/>
  <c r="K12" i="5"/>
  <c r="M12" i="5" s="1"/>
  <c r="K11" i="5"/>
  <c r="M11" i="5" s="1"/>
  <c r="K10" i="5"/>
  <c r="M10" i="5" s="1"/>
  <c r="K9" i="5"/>
  <c r="M9" i="5" s="1"/>
  <c r="K8" i="5"/>
  <c r="M8" i="5" s="1"/>
  <c r="K7" i="5"/>
  <c r="M7" i="5" s="1"/>
  <c r="D22" i="5"/>
  <c r="F22" i="5" s="1"/>
  <c r="D21" i="5"/>
  <c r="F21" i="5" s="1"/>
  <c r="D20" i="5"/>
  <c r="F20" i="5" s="1"/>
  <c r="D19" i="5"/>
  <c r="F19" i="5" s="1"/>
  <c r="D18" i="5"/>
  <c r="F18" i="5" s="1"/>
  <c r="D17" i="5"/>
  <c r="F17" i="5" s="1"/>
  <c r="D16" i="5"/>
  <c r="F16" i="5" s="1"/>
  <c r="D15" i="5"/>
  <c r="F15" i="5" s="1"/>
  <c r="D14" i="5"/>
  <c r="F14" i="5" s="1"/>
  <c r="D13" i="5"/>
  <c r="F13" i="5" s="1"/>
  <c r="D12" i="5"/>
  <c r="F12" i="5" s="1"/>
  <c r="D11" i="5"/>
  <c r="F11" i="5" s="1"/>
  <c r="D10" i="5"/>
  <c r="F10" i="5" s="1"/>
  <c r="D9" i="5"/>
  <c r="F9" i="5" s="1"/>
  <c r="D8" i="5"/>
  <c r="F8" i="5" s="1"/>
  <c r="D7" i="5"/>
  <c r="F7" i="5" s="1"/>
  <c r="D22" i="3"/>
  <c r="D21" i="3"/>
  <c r="F21" i="3" s="1"/>
  <c r="D20" i="3"/>
  <c r="F20" i="3" s="1"/>
  <c r="D19" i="3"/>
  <c r="F19" i="3" s="1"/>
  <c r="D18" i="3"/>
  <c r="F18" i="3" s="1"/>
  <c r="D17" i="3"/>
  <c r="F17" i="3" s="1"/>
  <c r="D16" i="3"/>
  <c r="F16" i="3" s="1"/>
  <c r="D15" i="3"/>
  <c r="F15" i="3" s="1"/>
  <c r="D14" i="3"/>
  <c r="F14" i="3" s="1"/>
  <c r="D13" i="3"/>
  <c r="F13" i="3" s="1"/>
  <c r="D12" i="3"/>
  <c r="F12" i="3" s="1"/>
  <c r="D11" i="3"/>
  <c r="F11" i="3" s="1"/>
  <c r="D10" i="3"/>
  <c r="F10" i="3" s="1"/>
  <c r="D9" i="3"/>
  <c r="F9" i="3" s="1"/>
  <c r="D8" i="3"/>
  <c r="F8" i="3" s="1"/>
  <c r="D7" i="3"/>
  <c r="F7" i="3" s="1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51" i="6"/>
  <c r="O49" i="6"/>
  <c r="O48" i="6"/>
  <c r="O47" i="6"/>
  <c r="Q47" i="6" s="1"/>
  <c r="O46" i="6"/>
  <c r="O45" i="6"/>
  <c r="O44" i="6"/>
  <c r="O43" i="6"/>
  <c r="Q43" i="6" s="1"/>
  <c r="O41" i="6"/>
  <c r="O40" i="6"/>
  <c r="O39" i="6"/>
  <c r="O38" i="6"/>
  <c r="O37" i="6"/>
  <c r="O36" i="6"/>
  <c r="O35" i="6"/>
  <c r="O34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22" i="6"/>
  <c r="C21" i="6"/>
  <c r="C20" i="6"/>
  <c r="C19" i="6"/>
  <c r="C18" i="6"/>
  <c r="C17" i="6"/>
  <c r="C16" i="6"/>
  <c r="C15" i="6"/>
  <c r="C14" i="6"/>
  <c r="C13" i="6"/>
  <c r="C12" i="6"/>
  <c r="C11" i="6"/>
  <c r="D10" i="6"/>
  <c r="C10" i="6"/>
  <c r="C9" i="6"/>
  <c r="C8" i="6"/>
  <c r="C7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B34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7" i="6"/>
  <c r="BN21" i="6" l="1"/>
  <c r="BM21" i="6"/>
  <c r="BM17" i="6"/>
  <c r="BN17" i="6"/>
  <c r="BM9" i="6"/>
  <c r="BN9" i="6"/>
  <c r="BM50" i="6"/>
  <c r="BN50" i="6"/>
  <c r="BM46" i="6"/>
  <c r="BN46" i="6"/>
  <c r="BM42" i="6"/>
  <c r="BN42" i="6"/>
  <c r="BN7" i="6"/>
  <c r="BM7" i="6"/>
  <c r="BM16" i="6"/>
  <c r="BN16" i="6"/>
  <c r="BM8" i="6"/>
  <c r="BN8" i="6"/>
  <c r="BM49" i="6"/>
  <c r="BN49" i="6"/>
  <c r="BM45" i="6"/>
  <c r="BN45" i="6"/>
  <c r="BM37" i="6"/>
  <c r="BN37" i="6"/>
  <c r="BM23" i="6"/>
  <c r="BN23" i="6"/>
  <c r="BM19" i="6"/>
  <c r="BN19" i="6"/>
  <c r="BN15" i="6"/>
  <c r="BM15" i="6"/>
  <c r="BN11" i="6"/>
  <c r="BM11" i="6"/>
  <c r="BM34" i="6"/>
  <c r="BN34" i="6"/>
  <c r="BM48" i="6"/>
  <c r="BN48" i="6"/>
  <c r="BN44" i="6"/>
  <c r="BM44" i="6"/>
  <c r="BM40" i="6"/>
  <c r="BN40" i="6"/>
  <c r="BN36" i="6"/>
  <c r="BM36" i="6"/>
  <c r="BN13" i="6"/>
  <c r="BM13" i="6"/>
  <c r="BM38" i="6"/>
  <c r="BN38" i="6"/>
  <c r="BM20" i="6"/>
  <c r="BN20" i="6"/>
  <c r="BM12" i="6"/>
  <c r="BN12" i="6"/>
  <c r="BM41" i="6"/>
  <c r="BN41" i="6"/>
  <c r="BM22" i="6"/>
  <c r="BN22" i="6"/>
  <c r="BN18" i="6"/>
  <c r="BM18" i="6"/>
  <c r="BM14" i="6"/>
  <c r="BN14" i="6"/>
  <c r="BN10" i="6"/>
  <c r="BM10" i="6"/>
  <c r="BN51" i="6"/>
  <c r="BM51" i="6"/>
  <c r="BN47" i="6"/>
  <c r="BM47" i="6"/>
  <c r="BN43" i="6"/>
  <c r="BM43" i="6"/>
  <c r="BN39" i="6"/>
  <c r="BM39" i="6"/>
  <c r="BM35" i="6"/>
  <c r="BN35" i="6"/>
  <c r="BG17" i="6"/>
  <c r="BH17" i="6"/>
  <c r="BH9" i="6"/>
  <c r="BG9" i="6"/>
  <c r="BG46" i="6"/>
  <c r="BH46" i="6"/>
  <c r="BH42" i="6"/>
  <c r="BG42" i="6"/>
  <c r="BG7" i="6"/>
  <c r="BH7" i="6"/>
  <c r="BH16" i="6"/>
  <c r="BG16" i="6"/>
  <c r="BG12" i="6"/>
  <c r="BH12" i="6"/>
  <c r="BG49" i="6"/>
  <c r="BH49" i="6"/>
  <c r="BH45" i="6"/>
  <c r="BG45" i="6"/>
  <c r="BH37" i="6"/>
  <c r="BG37" i="6"/>
  <c r="BG23" i="6"/>
  <c r="BH23" i="6"/>
  <c r="BG19" i="6"/>
  <c r="BH19" i="6"/>
  <c r="BG15" i="6"/>
  <c r="BH15" i="6"/>
  <c r="BG11" i="6"/>
  <c r="BH11" i="6"/>
  <c r="BG34" i="6"/>
  <c r="BH34" i="6"/>
  <c r="BH48" i="6"/>
  <c r="BG48" i="6"/>
  <c r="BG44" i="6"/>
  <c r="BH44" i="6"/>
  <c r="BH40" i="6"/>
  <c r="BG40" i="6"/>
  <c r="BG36" i="6"/>
  <c r="BH36" i="6"/>
  <c r="BH21" i="6"/>
  <c r="BG21" i="6"/>
  <c r="BH13" i="6"/>
  <c r="BG13" i="6"/>
  <c r="BG50" i="6"/>
  <c r="BH50" i="6"/>
  <c r="BG38" i="6"/>
  <c r="BH38" i="6"/>
  <c r="BH20" i="6"/>
  <c r="BG20" i="6"/>
  <c r="BG8" i="6"/>
  <c r="BH8" i="6"/>
  <c r="BG41" i="6"/>
  <c r="BH41" i="6"/>
  <c r="BG22" i="6"/>
  <c r="BH22" i="6"/>
  <c r="BG18" i="6"/>
  <c r="BH18" i="6"/>
  <c r="BG14" i="6"/>
  <c r="BH14" i="6"/>
  <c r="BG10" i="6"/>
  <c r="BH10" i="6"/>
  <c r="BH51" i="6"/>
  <c r="BG51" i="6"/>
  <c r="BH47" i="6"/>
  <c r="BG47" i="6"/>
  <c r="BH43" i="6"/>
  <c r="BG43" i="6"/>
  <c r="BH39" i="6"/>
  <c r="BG39" i="6"/>
  <c r="BH35" i="6"/>
  <c r="BG35" i="6"/>
  <c r="BA17" i="6"/>
  <c r="BB17" i="6"/>
  <c r="BA50" i="6"/>
  <c r="BB50" i="6"/>
  <c r="BA42" i="6"/>
  <c r="BB42" i="6"/>
  <c r="BA12" i="6"/>
  <c r="BB12" i="6"/>
  <c r="BA49" i="6"/>
  <c r="BB49" i="6"/>
  <c r="BA45" i="6"/>
  <c r="BB45" i="6"/>
  <c r="BA41" i="6"/>
  <c r="BB41" i="6"/>
  <c r="BA37" i="6"/>
  <c r="BB37" i="6"/>
  <c r="BB13" i="6"/>
  <c r="BA13" i="6"/>
  <c r="BA38" i="6"/>
  <c r="BB38" i="6"/>
  <c r="BA20" i="6"/>
  <c r="BB20" i="6"/>
  <c r="BA8" i="6"/>
  <c r="BB8" i="6"/>
  <c r="BA23" i="6"/>
  <c r="BB23" i="6"/>
  <c r="BA19" i="6"/>
  <c r="BB19" i="6"/>
  <c r="BB15" i="6"/>
  <c r="BA15" i="6"/>
  <c r="BB11" i="6"/>
  <c r="BA11" i="6"/>
  <c r="BA34" i="6"/>
  <c r="BB34" i="6"/>
  <c r="BA48" i="6"/>
  <c r="BB48" i="6"/>
  <c r="BA44" i="6"/>
  <c r="BB44" i="6"/>
  <c r="BA40" i="6"/>
  <c r="BB40" i="6"/>
  <c r="BA36" i="6"/>
  <c r="BB36" i="6"/>
  <c r="BA21" i="6"/>
  <c r="BB21" i="6"/>
  <c r="BA9" i="6"/>
  <c r="BB9" i="6"/>
  <c r="BA46" i="6"/>
  <c r="BB46" i="6"/>
  <c r="BA7" i="6"/>
  <c r="BB7" i="6"/>
  <c r="BA16" i="6"/>
  <c r="BB16" i="6"/>
  <c r="BA22" i="6"/>
  <c r="BB22" i="6"/>
  <c r="BA18" i="6"/>
  <c r="BB18" i="6"/>
  <c r="BA14" i="6"/>
  <c r="BB14" i="6"/>
  <c r="BA10" i="6"/>
  <c r="BB10" i="6"/>
  <c r="BA51" i="6"/>
  <c r="BB51" i="6"/>
  <c r="BA47" i="6"/>
  <c r="BB47" i="6"/>
  <c r="BA43" i="6"/>
  <c r="BB43" i="6"/>
  <c r="BA39" i="6"/>
  <c r="BB39" i="6"/>
  <c r="BB35" i="6"/>
  <c r="BA35" i="6"/>
  <c r="AU7" i="6"/>
  <c r="AV7" i="6"/>
  <c r="AU20" i="6"/>
  <c r="AV20" i="6"/>
  <c r="AU16" i="6"/>
  <c r="AV16" i="6"/>
  <c r="AV12" i="6"/>
  <c r="AU12" i="6"/>
  <c r="AV8" i="6"/>
  <c r="AU8" i="6"/>
  <c r="AV49" i="6"/>
  <c r="AU49" i="6"/>
  <c r="AU45" i="6"/>
  <c r="AV45" i="6"/>
  <c r="AV41" i="6"/>
  <c r="AU41" i="6"/>
  <c r="AV37" i="6"/>
  <c r="AU37" i="6"/>
  <c r="AV23" i="6"/>
  <c r="AU23" i="6"/>
  <c r="AU19" i="6"/>
  <c r="AV19" i="6"/>
  <c r="AU15" i="6"/>
  <c r="AV15" i="6"/>
  <c r="AU11" i="6"/>
  <c r="AV11" i="6"/>
  <c r="AU34" i="6"/>
  <c r="AV34" i="6"/>
  <c r="AU48" i="6"/>
  <c r="AV48" i="6"/>
  <c r="AV44" i="6"/>
  <c r="AU44" i="6"/>
  <c r="AU40" i="6"/>
  <c r="AV40" i="6"/>
  <c r="AU36" i="6"/>
  <c r="AV36" i="6"/>
  <c r="AU22" i="6"/>
  <c r="AV22" i="6"/>
  <c r="AU18" i="6"/>
  <c r="AV18" i="6"/>
  <c r="AU14" i="6"/>
  <c r="AV14" i="6"/>
  <c r="AU10" i="6"/>
  <c r="AV10" i="6"/>
  <c r="AU51" i="6"/>
  <c r="AV51" i="6"/>
  <c r="AU47" i="6"/>
  <c r="AV47" i="6"/>
  <c r="AU43" i="6"/>
  <c r="AV43" i="6"/>
  <c r="AU39" i="6"/>
  <c r="AV39" i="6"/>
  <c r="AU35" i="6"/>
  <c r="AV35" i="6"/>
  <c r="AV21" i="6"/>
  <c r="AU21" i="6"/>
  <c r="AV17" i="6"/>
  <c r="AU17" i="6"/>
  <c r="AU13" i="6"/>
  <c r="AV13" i="6"/>
  <c r="AU9" i="6"/>
  <c r="AV9" i="6"/>
  <c r="AU50" i="6"/>
  <c r="AV50" i="6"/>
  <c r="AU46" i="6"/>
  <c r="AV46" i="6"/>
  <c r="AU42" i="6"/>
  <c r="AV42" i="6"/>
  <c r="AU38" i="6"/>
  <c r="AV38" i="6"/>
  <c r="AO13" i="6"/>
  <c r="AP13" i="6"/>
  <c r="AI13" i="6"/>
  <c r="AO46" i="6"/>
  <c r="AP46" i="6"/>
  <c r="AO38" i="6"/>
  <c r="AP38" i="6"/>
  <c r="AO7" i="6"/>
  <c r="AI7" i="6"/>
  <c r="AO20" i="6"/>
  <c r="AP20" i="6"/>
  <c r="AI20" i="6"/>
  <c r="AO16" i="6"/>
  <c r="AP16" i="6"/>
  <c r="AI16" i="6"/>
  <c r="AO12" i="6"/>
  <c r="AP12" i="6"/>
  <c r="AI12" i="6"/>
  <c r="AP8" i="6"/>
  <c r="AO8" i="6"/>
  <c r="AI8" i="6"/>
  <c r="AO49" i="6"/>
  <c r="AP49" i="6"/>
  <c r="AO45" i="6"/>
  <c r="AP45" i="6"/>
  <c r="AO41" i="6"/>
  <c r="AP41" i="6"/>
  <c r="AP37" i="6"/>
  <c r="AO37" i="6"/>
  <c r="AO21" i="6"/>
  <c r="AP21" i="6"/>
  <c r="AI21" i="6"/>
  <c r="AO17" i="6"/>
  <c r="AP17" i="6"/>
  <c r="AI17" i="6"/>
  <c r="AP50" i="6"/>
  <c r="AO50" i="6"/>
  <c r="AO42" i="6"/>
  <c r="AP42" i="6"/>
  <c r="AO23" i="6"/>
  <c r="AP23" i="6"/>
  <c r="AI23" i="6"/>
  <c r="AP19" i="6"/>
  <c r="AO19" i="6"/>
  <c r="AI19" i="6"/>
  <c r="AO15" i="6"/>
  <c r="AP15" i="6"/>
  <c r="AI15" i="6"/>
  <c r="AO11" i="6"/>
  <c r="AP11" i="6"/>
  <c r="AI11" i="6"/>
  <c r="AO48" i="6"/>
  <c r="AP48" i="6"/>
  <c r="AO44" i="6"/>
  <c r="AP44" i="6"/>
  <c r="AO40" i="6"/>
  <c r="AP40" i="6"/>
  <c r="AO36" i="6"/>
  <c r="AP36" i="6"/>
  <c r="AP9" i="6"/>
  <c r="AO9" i="6"/>
  <c r="AI9" i="6"/>
  <c r="AO22" i="6"/>
  <c r="AP22" i="6"/>
  <c r="AI22" i="6"/>
  <c r="AO18" i="6"/>
  <c r="AP18" i="6"/>
  <c r="AI18" i="6"/>
  <c r="AO14" i="6"/>
  <c r="AP14" i="6"/>
  <c r="AI14" i="6"/>
  <c r="AO10" i="6"/>
  <c r="AP10" i="6"/>
  <c r="AI10" i="6"/>
  <c r="AO51" i="6"/>
  <c r="AP51" i="6"/>
  <c r="AO47" i="6"/>
  <c r="AP47" i="6"/>
  <c r="AO43" i="6"/>
  <c r="AP43" i="6"/>
  <c r="AO39" i="6"/>
  <c r="AP39" i="6"/>
  <c r="AP35" i="6"/>
  <c r="AO35" i="6"/>
  <c r="AP7" i="6"/>
  <c r="AO34" i="6"/>
  <c r="AP34" i="6"/>
  <c r="AJ17" i="6"/>
  <c r="AJ9" i="6"/>
  <c r="AJ50" i="6"/>
  <c r="AI50" i="6"/>
  <c r="AI38" i="6"/>
  <c r="AJ38" i="6"/>
  <c r="AJ20" i="6"/>
  <c r="AJ8" i="6"/>
  <c r="AJ49" i="6"/>
  <c r="AI49" i="6"/>
  <c r="AI37" i="6"/>
  <c r="AJ37" i="6"/>
  <c r="AJ23" i="6"/>
  <c r="AJ19" i="6"/>
  <c r="AJ15" i="6"/>
  <c r="AJ11" i="6"/>
  <c r="AI34" i="6"/>
  <c r="AJ34" i="6"/>
  <c r="AJ48" i="6"/>
  <c r="AI48" i="6"/>
  <c r="AJ44" i="6"/>
  <c r="AI44" i="6"/>
  <c r="AI40" i="6"/>
  <c r="AJ40" i="6"/>
  <c r="AI36" i="6"/>
  <c r="AJ36" i="6"/>
  <c r="AJ21" i="6"/>
  <c r="AJ13" i="6"/>
  <c r="AJ46" i="6"/>
  <c r="AI46" i="6"/>
  <c r="AJ42" i="6"/>
  <c r="AI42" i="6"/>
  <c r="AJ7" i="6"/>
  <c r="AJ16" i="6"/>
  <c r="AJ12" i="6"/>
  <c r="AJ45" i="6"/>
  <c r="AI45" i="6"/>
  <c r="AJ41" i="6"/>
  <c r="AI41" i="6"/>
  <c r="AJ22" i="6"/>
  <c r="AJ18" i="6"/>
  <c r="AJ14" i="6"/>
  <c r="AJ10" i="6"/>
  <c r="AJ51" i="6"/>
  <c r="AI51" i="6"/>
  <c r="AJ47" i="6"/>
  <c r="AI47" i="6"/>
  <c r="AJ43" i="6"/>
  <c r="AI43" i="6"/>
  <c r="AJ39" i="6"/>
  <c r="AI39" i="6"/>
  <c r="AI35" i="6"/>
  <c r="AJ35" i="6"/>
  <c r="Q35" i="6"/>
  <c r="Q39" i="6"/>
  <c r="E35" i="6"/>
  <c r="E39" i="6"/>
  <c r="E43" i="6"/>
  <c r="E47" i="6"/>
  <c r="D41" i="6"/>
  <c r="F41" i="6" s="1"/>
  <c r="AC7" i="6"/>
  <c r="AD7" i="6"/>
  <c r="AD12" i="6"/>
  <c r="AC12" i="6"/>
  <c r="AD50" i="6"/>
  <c r="AC50" i="6"/>
  <c r="AD38" i="6"/>
  <c r="AC38" i="6"/>
  <c r="AD23" i="6"/>
  <c r="AC23" i="6"/>
  <c r="AC19" i="6"/>
  <c r="AD19" i="6"/>
  <c r="AD15" i="6"/>
  <c r="AC15" i="6"/>
  <c r="AD11" i="6"/>
  <c r="AC11" i="6"/>
  <c r="AD34" i="6"/>
  <c r="AC34" i="6"/>
  <c r="AD49" i="6"/>
  <c r="AC49" i="6"/>
  <c r="AC45" i="6"/>
  <c r="AD45" i="6"/>
  <c r="AD41" i="6"/>
  <c r="AC41" i="6"/>
  <c r="AC37" i="6"/>
  <c r="AD37" i="6"/>
  <c r="AD16" i="6"/>
  <c r="AC16" i="6"/>
  <c r="AD46" i="6"/>
  <c r="AC46" i="6"/>
  <c r="AD42" i="6"/>
  <c r="AC42" i="6"/>
  <c r="AC22" i="6"/>
  <c r="AD22" i="6"/>
  <c r="AC18" i="6"/>
  <c r="AD18" i="6"/>
  <c r="AC14" i="6"/>
  <c r="AD14" i="6"/>
  <c r="AD10" i="6"/>
  <c r="AC10" i="6"/>
  <c r="AD48" i="6"/>
  <c r="AC48" i="6"/>
  <c r="AD44" i="6"/>
  <c r="AC44" i="6"/>
  <c r="AD40" i="6"/>
  <c r="AC40" i="6"/>
  <c r="AD36" i="6"/>
  <c r="AC36" i="6"/>
  <c r="AD20" i="6"/>
  <c r="AC20" i="6"/>
  <c r="AD8" i="6"/>
  <c r="AC8" i="6"/>
  <c r="AD21" i="6"/>
  <c r="AC21" i="6"/>
  <c r="AD17" i="6"/>
  <c r="AC17" i="6"/>
  <c r="AD13" i="6"/>
  <c r="AC13" i="6"/>
  <c r="AD9" i="6"/>
  <c r="AC9" i="6"/>
  <c r="AD51" i="6"/>
  <c r="AC51" i="6"/>
  <c r="AD47" i="6"/>
  <c r="AC47" i="6"/>
  <c r="AC43" i="6"/>
  <c r="AD43" i="6"/>
  <c r="AD39" i="6"/>
  <c r="AC39" i="6"/>
  <c r="AC35" i="6"/>
  <c r="AD35" i="6"/>
  <c r="W34" i="6"/>
  <c r="X34" i="6"/>
  <c r="P17" i="6"/>
  <c r="R17" i="6" s="1"/>
  <c r="T17" i="5"/>
  <c r="W50" i="6"/>
  <c r="X50" i="6"/>
  <c r="W46" i="6"/>
  <c r="X46" i="6"/>
  <c r="Q42" i="6"/>
  <c r="W42" i="6"/>
  <c r="X42" i="6"/>
  <c r="W38" i="6"/>
  <c r="X38" i="6"/>
  <c r="W23" i="6"/>
  <c r="X23" i="6"/>
  <c r="P21" i="6"/>
  <c r="R21" i="6" s="1"/>
  <c r="T21" i="5"/>
  <c r="W22" i="6"/>
  <c r="X22" i="6"/>
  <c r="W10" i="6"/>
  <c r="X10" i="6"/>
  <c r="P36" i="6"/>
  <c r="R36" i="6" s="1"/>
  <c r="T36" i="5"/>
  <c r="P40" i="6"/>
  <c r="R40" i="6" s="1"/>
  <c r="T40" i="5"/>
  <c r="P44" i="6"/>
  <c r="R44" i="6" s="1"/>
  <c r="T44" i="5"/>
  <c r="P48" i="6"/>
  <c r="R48" i="6" s="1"/>
  <c r="T48" i="5"/>
  <c r="E49" i="6"/>
  <c r="W49" i="6"/>
  <c r="X49" i="6"/>
  <c r="W45" i="6"/>
  <c r="X45" i="6"/>
  <c r="W41" i="6"/>
  <c r="X41" i="6"/>
  <c r="W37" i="6"/>
  <c r="X37" i="6"/>
  <c r="W15" i="6"/>
  <c r="X15" i="6"/>
  <c r="W18" i="6"/>
  <c r="X18" i="6"/>
  <c r="W14" i="6"/>
  <c r="X14" i="6"/>
  <c r="W21" i="6"/>
  <c r="X21" i="6"/>
  <c r="W17" i="6"/>
  <c r="X17" i="6"/>
  <c r="W13" i="6"/>
  <c r="X13" i="6"/>
  <c r="W9" i="6"/>
  <c r="X9" i="6"/>
  <c r="D14" i="6"/>
  <c r="F14" i="6" s="1"/>
  <c r="P7" i="6"/>
  <c r="R7" i="6" s="1"/>
  <c r="T7" i="5"/>
  <c r="P19" i="6"/>
  <c r="R19" i="6" s="1"/>
  <c r="T19" i="5"/>
  <c r="P23" i="6"/>
  <c r="R23" i="6" s="1"/>
  <c r="T23" i="5"/>
  <c r="W48" i="6"/>
  <c r="X48" i="6"/>
  <c r="W44" i="6"/>
  <c r="X44" i="6"/>
  <c r="W40" i="6"/>
  <c r="X40" i="6"/>
  <c r="W36" i="6"/>
  <c r="X36" i="6"/>
  <c r="W19" i="6"/>
  <c r="X19" i="6"/>
  <c r="W11" i="6"/>
  <c r="X11" i="6"/>
  <c r="W7" i="6"/>
  <c r="X7" i="6"/>
  <c r="W20" i="6"/>
  <c r="X20" i="6"/>
  <c r="W16" i="6"/>
  <c r="X16" i="6"/>
  <c r="W12" i="6"/>
  <c r="X12" i="6"/>
  <c r="W8" i="6"/>
  <c r="X8" i="6"/>
  <c r="Q34" i="6"/>
  <c r="P34" i="6"/>
  <c r="R34" i="6" s="1"/>
  <c r="T34" i="5"/>
  <c r="P38" i="6"/>
  <c r="R38" i="6" s="1"/>
  <c r="T38" i="5"/>
  <c r="P46" i="6"/>
  <c r="R46" i="6" s="1"/>
  <c r="T46" i="5"/>
  <c r="W51" i="6"/>
  <c r="X51" i="6"/>
  <c r="W47" i="6"/>
  <c r="X47" i="6"/>
  <c r="W43" i="6"/>
  <c r="X43" i="6"/>
  <c r="W39" i="6"/>
  <c r="X39" i="6"/>
  <c r="W35" i="6"/>
  <c r="X35" i="6"/>
  <c r="K36" i="6"/>
  <c r="K40" i="6"/>
  <c r="K44" i="6"/>
  <c r="K48" i="6"/>
  <c r="E36" i="6"/>
  <c r="K10" i="6"/>
  <c r="K14" i="6"/>
  <c r="K18" i="6"/>
  <c r="K22" i="6"/>
  <c r="E10" i="6"/>
  <c r="J11" i="6"/>
  <c r="L11" i="6" s="1"/>
  <c r="J19" i="6"/>
  <c r="L19" i="6" s="1"/>
  <c r="P11" i="6"/>
  <c r="R11" i="6" s="1"/>
  <c r="E40" i="6"/>
  <c r="E44" i="6"/>
  <c r="E48" i="6"/>
  <c r="Q36" i="6"/>
  <c r="Q40" i="6"/>
  <c r="Q44" i="6"/>
  <c r="Q48" i="6"/>
  <c r="P15" i="6"/>
  <c r="R15" i="6" s="1"/>
  <c r="E42" i="6"/>
  <c r="Q38" i="6"/>
  <c r="Q46" i="6"/>
  <c r="E13" i="6"/>
  <c r="D45" i="6"/>
  <c r="F45" i="6" s="1"/>
  <c r="D34" i="6"/>
  <c r="F34" i="6" s="1"/>
  <c r="F34" i="3"/>
  <c r="E38" i="6"/>
  <c r="E46" i="6"/>
  <c r="D36" i="6"/>
  <c r="F36" i="6" s="1"/>
  <c r="D22" i="6"/>
  <c r="F22" i="6" s="1"/>
  <c r="F22" i="3"/>
  <c r="K35" i="6"/>
  <c r="K39" i="6"/>
  <c r="K43" i="6"/>
  <c r="K47" i="6"/>
  <c r="Q51" i="6"/>
  <c r="Q7" i="6"/>
  <c r="Q18" i="6"/>
  <c r="Q22" i="6"/>
  <c r="K50" i="6"/>
  <c r="Q50" i="6"/>
  <c r="E16" i="6"/>
  <c r="E20" i="6"/>
  <c r="K8" i="6"/>
  <c r="K12" i="6"/>
  <c r="K16" i="6"/>
  <c r="K20" i="6"/>
  <c r="E8" i="6"/>
  <c r="K38" i="6"/>
  <c r="K42" i="6"/>
  <c r="K46" i="6"/>
  <c r="K7" i="6"/>
  <c r="K11" i="6"/>
  <c r="K15" i="6"/>
  <c r="K19" i="6"/>
  <c r="E7" i="6"/>
  <c r="F10" i="6"/>
  <c r="E14" i="6"/>
  <c r="E17" i="6"/>
  <c r="E21" i="6"/>
  <c r="K37" i="6"/>
  <c r="K41" i="6"/>
  <c r="K45" i="6"/>
  <c r="K49" i="6"/>
  <c r="Q8" i="6"/>
  <c r="Q12" i="6"/>
  <c r="Q19" i="6"/>
  <c r="Q23" i="6"/>
  <c r="Q11" i="6"/>
  <c r="Q15" i="6"/>
  <c r="E11" i="6"/>
  <c r="E18" i="6"/>
  <c r="E22" i="6"/>
  <c r="E37" i="6"/>
  <c r="E41" i="6"/>
  <c r="E45" i="6"/>
  <c r="K34" i="6"/>
  <c r="Q37" i="6"/>
  <c r="Q41" i="6"/>
  <c r="Q45" i="6"/>
  <c r="Q49" i="6"/>
  <c r="Q9" i="6"/>
  <c r="Q13" i="6"/>
  <c r="Q16" i="6"/>
  <c r="Q20" i="6"/>
  <c r="K23" i="6"/>
  <c r="K9" i="6"/>
  <c r="K13" i="6"/>
  <c r="K17" i="6"/>
  <c r="K21" i="6"/>
  <c r="E9" i="6"/>
  <c r="E12" i="6"/>
  <c r="E15" i="6"/>
  <c r="E19" i="6"/>
  <c r="E34" i="6"/>
  <c r="Q10" i="6"/>
  <c r="Q14" i="6"/>
  <c r="Q17" i="6"/>
  <c r="Q21" i="6"/>
  <c r="J10" i="6"/>
  <c r="L10" i="6" s="1"/>
  <c r="J14" i="6"/>
  <c r="L14" i="6" s="1"/>
  <c r="J18" i="6"/>
  <c r="L18" i="6" s="1"/>
  <c r="J22" i="6"/>
  <c r="L22" i="6" s="1"/>
  <c r="D37" i="6"/>
  <c r="F37" i="6" s="1"/>
  <c r="D49" i="6"/>
  <c r="F49" i="6" s="1"/>
  <c r="D38" i="6"/>
  <c r="F38" i="6" s="1"/>
  <c r="D46" i="6"/>
  <c r="F46" i="6" s="1"/>
  <c r="P8" i="6"/>
  <c r="R8" i="6" s="1"/>
  <c r="P12" i="6"/>
  <c r="R12" i="6" s="1"/>
  <c r="P16" i="6"/>
  <c r="R16" i="6" s="1"/>
  <c r="P20" i="6"/>
  <c r="R20" i="6" s="1"/>
  <c r="P24" i="6"/>
  <c r="R24" i="6" s="1"/>
  <c r="P9" i="6"/>
  <c r="R9" i="6" s="1"/>
  <c r="P13" i="6"/>
  <c r="R13" i="6" s="1"/>
  <c r="J46" i="6"/>
  <c r="L46" i="6" s="1"/>
  <c r="D7" i="6"/>
  <c r="F7" i="6" s="1"/>
  <c r="D11" i="6"/>
  <c r="F11" i="6" s="1"/>
  <c r="D15" i="6"/>
  <c r="F15" i="6" s="1"/>
  <c r="P10" i="6"/>
  <c r="R10" i="6" s="1"/>
  <c r="P14" i="6"/>
  <c r="R14" i="6" s="1"/>
  <c r="P18" i="6"/>
  <c r="R18" i="6" s="1"/>
  <c r="P22" i="6"/>
  <c r="R22" i="6" s="1"/>
  <c r="J35" i="6"/>
  <c r="L35" i="6" s="1"/>
  <c r="J39" i="6"/>
  <c r="L39" i="6" s="1"/>
  <c r="J43" i="6"/>
  <c r="L43" i="6" s="1"/>
  <c r="J34" i="6"/>
  <c r="L34" i="6" s="1"/>
  <c r="J38" i="6"/>
  <c r="L38" i="6" s="1"/>
  <c r="J42" i="6"/>
  <c r="L42" i="6" s="1"/>
  <c r="J50" i="6"/>
  <c r="L50" i="6" s="1"/>
  <c r="P50" i="6"/>
  <c r="R50" i="6" s="1"/>
  <c r="P42" i="6"/>
  <c r="R42" i="6" s="1"/>
  <c r="D42" i="6"/>
  <c r="F42" i="6" s="1"/>
  <c r="P35" i="6"/>
  <c r="R35" i="6" s="1"/>
  <c r="P39" i="6"/>
  <c r="R39" i="6" s="1"/>
  <c r="P43" i="6"/>
  <c r="R43" i="6" s="1"/>
  <c r="P47" i="6"/>
  <c r="R47" i="6" s="1"/>
  <c r="J37" i="6"/>
  <c r="L37" i="6" s="1"/>
  <c r="J41" i="6"/>
  <c r="L41" i="6" s="1"/>
  <c r="J45" i="6"/>
  <c r="L45" i="6" s="1"/>
  <c r="J49" i="6"/>
  <c r="L49" i="6" s="1"/>
  <c r="D35" i="6"/>
  <c r="F35" i="6" s="1"/>
  <c r="D39" i="6"/>
  <c r="F39" i="6" s="1"/>
  <c r="D43" i="6"/>
  <c r="F43" i="6" s="1"/>
  <c r="D47" i="6"/>
  <c r="F47" i="6" s="1"/>
  <c r="D17" i="6"/>
  <c r="F17" i="6" s="1"/>
  <c r="D21" i="6"/>
  <c r="F21" i="6" s="1"/>
  <c r="J7" i="6"/>
  <c r="L7" i="6" s="1"/>
  <c r="D19" i="6"/>
  <c r="F19" i="6" s="1"/>
  <c r="J23" i="6"/>
  <c r="L23" i="6" s="1"/>
  <c r="J47" i="6"/>
  <c r="L47" i="6" s="1"/>
  <c r="P51" i="6"/>
  <c r="R51" i="6" s="1"/>
  <c r="J36" i="6"/>
  <c r="L36" i="6" s="1"/>
  <c r="J40" i="6"/>
  <c r="L40" i="6" s="1"/>
  <c r="J44" i="6"/>
  <c r="L44" i="6" s="1"/>
  <c r="J48" i="6"/>
  <c r="L48" i="6" s="1"/>
  <c r="P37" i="6"/>
  <c r="R37" i="6" s="1"/>
  <c r="P41" i="6"/>
  <c r="R41" i="6" s="1"/>
  <c r="P45" i="6"/>
  <c r="R45" i="6" s="1"/>
  <c r="P49" i="6"/>
  <c r="R49" i="6" s="1"/>
  <c r="J15" i="6"/>
  <c r="L15" i="6" s="1"/>
  <c r="J8" i="6"/>
  <c r="L8" i="6" s="1"/>
  <c r="J12" i="6"/>
  <c r="L12" i="6" s="1"/>
  <c r="J16" i="6"/>
  <c r="L16" i="6" s="1"/>
  <c r="J20" i="6"/>
  <c r="L20" i="6" s="1"/>
  <c r="J9" i="6"/>
  <c r="L9" i="6" s="1"/>
  <c r="J13" i="6"/>
  <c r="L13" i="6" s="1"/>
  <c r="J17" i="6"/>
  <c r="L17" i="6" s="1"/>
  <c r="J21" i="6"/>
  <c r="L21" i="6" s="1"/>
  <c r="D9" i="6"/>
  <c r="F9" i="6" s="1"/>
  <c r="D13" i="6"/>
  <c r="F13" i="6" s="1"/>
  <c r="D18" i="6"/>
  <c r="F18" i="6" s="1"/>
  <c r="D48" i="6"/>
  <c r="F48" i="6" s="1"/>
  <c r="D40" i="6"/>
  <c r="F40" i="6" s="1"/>
  <c r="D44" i="6"/>
  <c r="F44" i="6" s="1"/>
  <c r="D8" i="6"/>
  <c r="F8" i="6" s="1"/>
  <c r="D12" i="6"/>
  <c r="F12" i="6" s="1"/>
  <c r="D16" i="6"/>
  <c r="F16" i="6" s="1"/>
  <c r="D20" i="6"/>
  <c r="F20" i="6" s="1"/>
</calcChain>
</file>

<file path=xl/sharedStrings.xml><?xml version="1.0" encoding="utf-8"?>
<sst xmlns="http://schemas.openxmlformats.org/spreadsheetml/2006/main" count="2310" uniqueCount="53">
  <si>
    <t>Total arrivals</t>
  </si>
  <si>
    <t>Known (%)</t>
  </si>
  <si>
    <t>Reference month</t>
  </si>
  <si>
    <t>Total arrivals and estimated migrant arrivals</t>
  </si>
  <si>
    <t>Estimated migrant arrivals (published)</t>
  </si>
  <si>
    <t>Known movements assigned by business rules</t>
  </si>
  <si>
    <t>Unknown movements to be modelled</t>
  </si>
  <si>
    <t>Unknown (%)</t>
  </si>
  <si>
    <t>Monthly</t>
  </si>
  <si>
    <t>Year ended</t>
  </si>
  <si>
    <t>Total departures and estimated migrant departures</t>
  </si>
  <si>
    <t>Total departures</t>
  </si>
  <si>
    <t>Estimated migrant departures (published)</t>
  </si>
  <si>
    <t>…</t>
  </si>
  <si>
    <t>1. The standard error indicates the uncertainty of the provisional migration estimates. For example, the 95 percent confidence interval is ±1.96 standard errors. These intervals reflect the model uncertainty, not the extent of future revisions to provisional data. Standard errors are non-additive.</t>
  </si>
  <si>
    <t>Total movements and estimated net migration</t>
  </si>
  <si>
    <t>Estimated net migration (published)</t>
  </si>
  <si>
    <t>Migrant arrivals as a % of total arrivals</t>
  </si>
  <si>
    <t>Migrant departures as a % of total departures</t>
  </si>
  <si>
    <t>Known arrivals assigned by business rules</t>
  </si>
  <si>
    <t>Unknown arrivals to be modelled</t>
  </si>
  <si>
    <t>Known departures assigned by business rules</t>
  </si>
  <si>
    <t>Unknown departures to be modelled</t>
  </si>
  <si>
    <t>Total movements (arrivals plus departures)</t>
  </si>
  <si>
    <t>Table 1</t>
  </si>
  <si>
    <t>Table 2</t>
  </si>
  <si>
    <t>Table 3</t>
  </si>
  <si>
    <t>List of tables</t>
  </si>
  <si>
    <t>Published by Stats NZ</t>
  </si>
  <si>
    <t>www.stats.govt.nz</t>
  </si>
  <si>
    <t>November 2018 (published 25 January 2019)</t>
  </si>
  <si>
    <t>December 2018 (published 15 February 2019)</t>
  </si>
  <si>
    <t>January 2019 (published 15 March 2019)</t>
  </si>
  <si>
    <t>Total arrivals and estimated migrant arrivals, by month of publication</t>
  </si>
  <si>
    <t>By month of publication</t>
  </si>
  <si>
    <t>Total departures and estimated migrant departures, by month of publication</t>
  </si>
  <si>
    <t>Total movements and estimated net migration, by month of publication</t>
  </si>
  <si>
    <t>Comparison of provisional and final migration estimates</t>
  </si>
  <si>
    <t>February 2019 (published 12 April 2019)</t>
  </si>
  <si>
    <t>March 2019 (published 14 May 2019)</t>
  </si>
  <si>
    <t>April 2019 (published 12 June 2019)</t>
  </si>
  <si>
    <t>June 2019 (published 9 August 2019)</t>
  </si>
  <si>
    <t>July 2019 (published 11 September 2019)</t>
  </si>
  <si>
    <t>2. In June 2019, we improved our person identification methodology to construct more accurate travel histories. Provisional migration estimates published from July 2019 are using the improved travel histories in the model.</t>
  </si>
  <si>
    <t>August 2019 (published 15 October 2019)</t>
  </si>
  <si>
    <t>August 2017 to September 2019</t>
  </si>
  <si>
    <r>
      <t>May 2019 (published 15 July 2019)</t>
    </r>
    <r>
      <rPr>
        <vertAlign val="superscript"/>
        <sz val="8"/>
        <rFont val="Arial"/>
        <family val="2"/>
      </rPr>
      <t>(2)</t>
    </r>
  </si>
  <si>
    <r>
      <t>Standard error</t>
    </r>
    <r>
      <rPr>
        <vertAlign val="superscript"/>
        <sz val="8"/>
        <rFont val="Arial"/>
        <family val="2"/>
      </rPr>
      <t>(1)</t>
    </r>
  </si>
  <si>
    <r>
      <t>Note:</t>
    </r>
    <r>
      <rPr>
        <sz val="8"/>
        <rFont val="Arial"/>
        <family val="2"/>
      </rPr>
      <t xml:space="preserve"> Owing to rounding, individual figures may not sum to stated totals.</t>
    </r>
  </si>
  <si>
    <r>
      <t>Symbol:</t>
    </r>
    <r>
      <rPr>
        <sz val="8"/>
        <rFont val="Arial"/>
        <family val="2"/>
      </rPr>
      <t xml:space="preserve"> … not applicable</t>
    </r>
  </si>
  <si>
    <r>
      <t>Source:</t>
    </r>
    <r>
      <rPr>
        <sz val="8"/>
        <rFont val="Arial"/>
        <family val="2"/>
      </rPr>
      <t xml:space="preserve"> Stats NZ</t>
    </r>
  </si>
  <si>
    <t>3.In October 2019, we extended our migration backseries. As part of this process all finalised back data was revised.</t>
  </si>
  <si>
    <r>
      <t>September 2019 (published 12 November 2019)</t>
    </r>
    <r>
      <rPr>
        <vertAlign val="superscript"/>
        <sz val="8"/>
        <rFont val="Arial"/>
        <family val="2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</si>
</sst>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yyyy"/>
    <numFmt numFmtId="165" formatCode="#,##0\ \ \ \ \ \ "/>
    <numFmt numFmtId="166" formatCode="#,##0.0"/>
    <numFmt numFmtId="167" formatCode="#,##0\ \ \ "/>
    <numFmt numFmtId="168" formatCode="[$-1409]d\ mmmm\ yyyy;@"/>
    <numFmt numFmtId="169" formatCode="0.0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 Mäori"/>
      <family val="2"/>
    </font>
    <font>
      <sz val="10"/>
      <name val="Arial"/>
      <family val="2"/>
    </font>
    <font>
      <b/>
      <sz val="11"/>
      <name val="Arial Mäori"/>
      <family val="2"/>
    </font>
    <font>
      <sz val="10"/>
      <name val="Arial Mäori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u/>
      <sz val="10"/>
      <color rgb="FF0000FF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0" xfId="1" applyFont="1" applyAlignment="1">
      <alignment vertical="top"/>
    </xf>
    <xf numFmtId="0" fontId="1" fillId="0" borderId="0" xfId="1"/>
    <xf numFmtId="0" fontId="3" fillId="0" borderId="0" xfId="1" applyFont="1"/>
    <xf numFmtId="0" fontId="4" fillId="0" borderId="0" xfId="1" applyFont="1" applyAlignment="1">
      <alignment horizontal="left" vertical="top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right" vertical="top"/>
    </xf>
    <xf numFmtId="0" fontId="5" fillId="0" borderId="0" xfId="1" applyFont="1" applyAlignment="1">
      <alignment horizontal="left" vertical="top"/>
    </xf>
    <xf numFmtId="0" fontId="7" fillId="0" borderId="0" xfId="1" applyFont="1"/>
    <xf numFmtId="0" fontId="8" fillId="0" borderId="0" xfId="2" applyFont="1" applyAlignment="1" applyProtection="1">
      <alignment vertical="top"/>
    </xf>
    <xf numFmtId="0" fontId="4" fillId="0" borderId="0" xfId="1" applyFont="1" applyAlignment="1">
      <alignment vertical="top"/>
    </xf>
    <xf numFmtId="3" fontId="1" fillId="0" borderId="0" xfId="0" applyNumberFormat="1" applyFont="1" applyFill="1" applyBorder="1"/>
    <xf numFmtId="0" fontId="3" fillId="0" borderId="0" xfId="0" applyFont="1" applyBorder="1"/>
    <xf numFmtId="0" fontId="1" fillId="0" borderId="0" xfId="0" applyFont="1" applyBorder="1"/>
    <xf numFmtId="0" fontId="7" fillId="0" borderId="0" xfId="0" applyFont="1" applyBorder="1"/>
    <xf numFmtId="0" fontId="9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164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/>
    <xf numFmtId="165" fontId="1" fillId="0" borderId="0" xfId="0" applyNumberFormat="1" applyFont="1" applyBorder="1"/>
    <xf numFmtId="167" fontId="1" fillId="0" borderId="0" xfId="0" applyNumberFormat="1" applyFont="1" applyBorder="1"/>
    <xf numFmtId="166" fontId="1" fillId="0" borderId="0" xfId="0" applyNumberFormat="1" applyFont="1" applyBorder="1"/>
    <xf numFmtId="166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169" fontId="1" fillId="0" borderId="0" xfId="0" applyNumberFormat="1" applyFont="1" applyBorder="1"/>
    <xf numFmtId="0" fontId="1" fillId="0" borderId="5" xfId="0" applyFont="1" applyBorder="1" applyAlignment="1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8" fillId="0" borderId="0" xfId="2" applyFont="1" applyAlignment="1" applyProtection="1">
      <alignment horizontal="left" vertical="top" wrapText="1"/>
    </xf>
    <xf numFmtId="168" fontId="3" fillId="0" borderId="0" xfId="1" applyNumberFormat="1" applyFont="1" applyAlignment="1">
      <alignment horizontal="left" vertical="top" wrapText="1"/>
    </xf>
    <xf numFmtId="0" fontId="11" fillId="0" borderId="0" xfId="0" applyFont="1" applyBorder="1" applyAlignment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/>
    </xf>
  </cellXfs>
  <cellStyles count="3">
    <cellStyle name="Hyperlink 2" xfId="2" xr:uid="{3EEA6E10-8F29-41DD-9FD8-4D6565D198ED}"/>
    <cellStyle name="Normal" xfId="0" builtinId="0"/>
    <cellStyle name="Normal 2" xfId="1" xr:uid="{07D9D181-C271-4995-B9FD-261CB8898316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t.n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F7F93-2195-4396-BD3A-0996262EE6D4}">
  <sheetPr>
    <pageSetUpPr fitToPage="1"/>
  </sheetPr>
  <dimension ref="A1:B11"/>
  <sheetViews>
    <sheetView tabSelected="1" zoomScaleNormal="100" workbookViewId="0"/>
  </sheetViews>
  <sheetFormatPr defaultColWidth="9" defaultRowHeight="11.25" x14ac:dyDescent="0.2"/>
  <cols>
    <col min="1" max="1" width="6.42578125" style="2" bestFit="1" customWidth="1"/>
    <col min="2" max="2" width="66.5703125" style="2" customWidth="1"/>
    <col min="3" max="16384" width="9" style="2"/>
  </cols>
  <sheetData>
    <row r="1" spans="1:2" ht="15.75" x14ac:dyDescent="0.2">
      <c r="A1" s="1" t="s">
        <v>37</v>
      </c>
      <c r="B1" s="1"/>
    </row>
    <row r="2" spans="1:2" ht="15.75" x14ac:dyDescent="0.2">
      <c r="A2" s="10" t="s">
        <v>45</v>
      </c>
      <c r="B2" s="1"/>
    </row>
    <row r="3" spans="1:2" ht="12.75" x14ac:dyDescent="0.2">
      <c r="A3" s="3"/>
      <c r="B3" s="3"/>
    </row>
    <row r="4" spans="1:2" ht="15" x14ac:dyDescent="0.2">
      <c r="A4" s="4" t="s">
        <v>27</v>
      </c>
      <c r="B4" s="5"/>
    </row>
    <row r="5" spans="1:2" ht="12.75" x14ac:dyDescent="0.2">
      <c r="A5" s="6">
        <v>1</v>
      </c>
      <c r="B5" s="9" t="s">
        <v>33</v>
      </c>
    </row>
    <row r="6" spans="1:2" ht="12.75" x14ac:dyDescent="0.2">
      <c r="A6" s="6">
        <v>2</v>
      </c>
      <c r="B6" s="9" t="s">
        <v>35</v>
      </c>
    </row>
    <row r="7" spans="1:2" ht="12.75" x14ac:dyDescent="0.2">
      <c r="A7" s="6">
        <v>3</v>
      </c>
      <c r="B7" s="9" t="s">
        <v>36</v>
      </c>
    </row>
    <row r="8" spans="1:2" ht="12.75" customHeight="1" x14ac:dyDescent="0.2">
      <c r="A8" s="7"/>
      <c r="B8" s="5"/>
    </row>
    <row r="9" spans="1:2" ht="15" x14ac:dyDescent="0.25">
      <c r="A9" s="8" t="s">
        <v>28</v>
      </c>
    </row>
    <row r="10" spans="1:2" ht="12.75" x14ac:dyDescent="0.2">
      <c r="A10" s="38">
        <v>43781</v>
      </c>
      <c r="B10" s="38"/>
    </row>
    <row r="11" spans="1:2" ht="12.75" customHeight="1" x14ac:dyDescent="0.2">
      <c r="A11" s="37" t="s">
        <v>29</v>
      </c>
      <c r="B11" s="37"/>
    </row>
  </sheetData>
  <mergeCells count="2">
    <mergeCell ref="A11:B11"/>
    <mergeCell ref="A10:B10"/>
  </mergeCells>
  <hyperlinks>
    <hyperlink ref="B5" location="Arrivals!A1" display="Total arrivals and estimated migrant arrivals, by month of publication" xr:uid="{C20621CA-C1F3-4160-8671-E1045252C0F2}"/>
    <hyperlink ref="A11:B11" r:id="rId1" display="www.stats.govt.nz" xr:uid="{6DA024F4-F5FF-44D7-B506-87877D47E605}"/>
    <hyperlink ref="B6" location="Departures!A1" display="Total departures and estimated migrant departures, by month of publication" xr:uid="{88AE7E1F-EAE8-4FE8-B609-77CFC02DCC4E}"/>
    <hyperlink ref="B7" location="'Net migration'!A1" display="Total movements and estimated net migration, by month of publication" xr:uid="{5DF5355C-167E-42F9-B56B-E3F97BF47FCE}"/>
  </hyperlinks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83269-20AC-4988-8C79-F5C811545494}">
  <dimension ref="A1:CA65"/>
  <sheetViews>
    <sheetView zoomScaleNormal="100" workbookViewId="0">
      <pane xSplit="2" ySplit="6" topLeftCell="C7" activePane="bottomRight" state="frozen"/>
      <selection activeCell="BH42" sqref="BH42"/>
      <selection pane="topRight" activeCell="BH42" sqref="BH42"/>
      <selection pane="bottomLeft" activeCell="BH42" sqref="BH42"/>
      <selection pane="bottomRight"/>
    </sheetView>
  </sheetViews>
  <sheetFormatPr defaultColWidth="9" defaultRowHeight="11.25" x14ac:dyDescent="0.2"/>
  <cols>
    <col min="1" max="1" width="8.7109375" style="13" customWidth="1"/>
    <col min="2" max="2" width="9.7109375" style="13" customWidth="1"/>
    <col min="3" max="3" width="13.5703125" style="13" customWidth="1"/>
    <col min="4" max="4" width="10.5703125" style="13" customWidth="1"/>
    <col min="5" max="5" width="5.7109375" style="13" customWidth="1"/>
    <col min="6" max="6" width="7.7109375" style="13" customWidth="1"/>
    <col min="7" max="7" width="8.5703125" style="13" customWidth="1"/>
    <col min="8" max="8" width="7.7109375" style="13" customWidth="1"/>
    <col min="9" max="9" width="10.7109375" style="13" customWidth="1"/>
    <col min="10" max="10" width="13.5703125" style="13" customWidth="1"/>
    <col min="11" max="11" width="10.5703125" style="13" customWidth="1"/>
    <col min="12" max="12" width="5.7109375" style="13" customWidth="1"/>
    <col min="13" max="13" width="7.7109375" style="13" customWidth="1"/>
    <col min="14" max="14" width="8.5703125" style="13" customWidth="1"/>
    <col min="15" max="15" width="7.7109375" style="13" customWidth="1"/>
    <col min="16" max="16" width="10.7109375" style="13" customWidth="1"/>
    <col min="17" max="17" width="13.5703125" style="13" customWidth="1"/>
    <col min="18" max="18" width="10.5703125" style="13" customWidth="1"/>
    <col min="19" max="19" width="5.7109375" style="13" customWidth="1"/>
    <col min="20" max="20" width="7.7109375" style="13" customWidth="1"/>
    <col min="21" max="21" width="8.5703125" style="13" customWidth="1"/>
    <col min="22" max="22" width="7.7109375" style="13" customWidth="1"/>
    <col min="23" max="23" width="10.7109375" style="13" customWidth="1"/>
    <col min="24" max="24" width="13.5703125" style="13" customWidth="1"/>
    <col min="25" max="25" width="10.5703125" style="13" customWidth="1"/>
    <col min="26" max="26" width="5.7109375" style="13" customWidth="1"/>
    <col min="27" max="27" width="7.7109375" style="13" customWidth="1"/>
    <col min="28" max="28" width="8.5703125" style="13" customWidth="1"/>
    <col min="29" max="29" width="7.7109375" style="13" customWidth="1"/>
    <col min="30" max="30" width="10.7109375" style="13" customWidth="1"/>
    <col min="31" max="31" width="13.5703125" style="13" customWidth="1"/>
    <col min="32" max="32" width="10.5703125" style="13" customWidth="1"/>
    <col min="33" max="33" width="5.7109375" style="13" customWidth="1"/>
    <col min="34" max="34" width="7.7109375" style="13" customWidth="1"/>
    <col min="35" max="35" width="8.5703125" style="13" customWidth="1"/>
    <col min="36" max="36" width="7.7109375" style="13" customWidth="1"/>
    <col min="37" max="37" width="10.7109375" style="13" customWidth="1"/>
    <col min="38" max="38" width="13.5703125" style="13" customWidth="1"/>
    <col min="39" max="39" width="10.5703125" style="13" customWidth="1"/>
    <col min="40" max="40" width="5.7109375" style="13" customWidth="1"/>
    <col min="41" max="41" width="7.7109375" style="13" customWidth="1"/>
    <col min="42" max="42" width="8.5703125" style="13" customWidth="1"/>
    <col min="43" max="43" width="7.7109375" style="13" customWidth="1"/>
    <col min="44" max="44" width="10.7109375" style="13" customWidth="1"/>
    <col min="45" max="45" width="13.5703125" style="13" customWidth="1"/>
    <col min="46" max="46" width="10.5703125" style="13" customWidth="1"/>
    <col min="47" max="47" width="5.7109375" style="13" customWidth="1"/>
    <col min="48" max="48" width="7.7109375" style="13" customWidth="1"/>
    <col min="49" max="49" width="8.5703125" style="13" customWidth="1"/>
    <col min="50" max="50" width="7.7109375" style="13" customWidth="1"/>
    <col min="51" max="51" width="10.7109375" style="13" customWidth="1"/>
    <col min="52" max="52" width="13.5703125" style="13" customWidth="1"/>
    <col min="53" max="53" width="10.5703125" style="13" customWidth="1"/>
    <col min="54" max="54" width="5.7109375" style="13" customWidth="1"/>
    <col min="55" max="55" width="7.7109375" style="13" customWidth="1"/>
    <col min="56" max="56" width="8.5703125" style="13" customWidth="1"/>
    <col min="57" max="57" width="7.7109375" style="13" customWidth="1"/>
    <col min="58" max="58" width="10.7109375" style="13" customWidth="1"/>
    <col min="59" max="59" width="13.5703125" style="13" customWidth="1"/>
    <col min="60" max="60" width="10.5703125" style="13" customWidth="1"/>
    <col min="61" max="61" width="5.7109375" style="13" customWidth="1"/>
    <col min="62" max="62" width="7.7109375" style="13" customWidth="1"/>
    <col min="63" max="63" width="8.5703125" style="13" customWidth="1"/>
    <col min="64" max="64" width="7.7109375" style="13" customWidth="1"/>
    <col min="65" max="65" width="10.7109375" style="13" customWidth="1"/>
    <col min="66" max="66" width="13.5703125" style="13" customWidth="1"/>
    <col min="67" max="67" width="10.5703125" style="13" customWidth="1"/>
    <col min="68" max="68" width="5.7109375" style="13" customWidth="1"/>
    <col min="69" max="69" width="7.7109375" style="13" customWidth="1"/>
    <col min="70" max="70" width="8.5703125" style="13" customWidth="1"/>
    <col min="71" max="71" width="7.7109375" style="13" customWidth="1"/>
    <col min="72" max="72" width="10.7109375" style="13" customWidth="1"/>
    <col min="73" max="73" width="13.5703125" style="13" customWidth="1"/>
    <col min="74" max="74" width="10.5703125" style="13" customWidth="1"/>
    <col min="75" max="75" width="5.7109375" style="13" customWidth="1"/>
    <col min="76" max="76" width="7.7109375" style="13" customWidth="1"/>
    <col min="77" max="77" width="8.5703125" style="13" customWidth="1"/>
    <col min="78" max="78" width="7.7109375" style="13" customWidth="1"/>
    <col min="79" max="79" width="10.7109375" style="13" customWidth="1"/>
    <col min="80" max="16384" width="9" style="13"/>
  </cols>
  <sheetData>
    <row r="1" spans="1:79" ht="12.75" x14ac:dyDescent="0.2">
      <c r="A1" s="12" t="s">
        <v>24</v>
      </c>
    </row>
    <row r="2" spans="1:79" ht="15" x14ac:dyDescent="0.25">
      <c r="A2" s="14" t="s">
        <v>3</v>
      </c>
      <c r="B2" s="14"/>
    </row>
    <row r="3" spans="1:79" ht="14.25" x14ac:dyDescent="0.2">
      <c r="A3" s="15" t="s">
        <v>34</v>
      </c>
      <c r="B3" s="15"/>
    </row>
    <row r="4" spans="1:79" ht="11.25" customHeight="1" x14ac:dyDescent="0.2">
      <c r="A4" s="40" t="s">
        <v>2</v>
      </c>
      <c r="B4" s="42" t="s">
        <v>0</v>
      </c>
      <c r="C4" s="44" t="s">
        <v>30</v>
      </c>
      <c r="D4" s="45"/>
      <c r="E4" s="45"/>
      <c r="F4" s="45"/>
      <c r="G4" s="45"/>
      <c r="H4" s="45"/>
      <c r="I4" s="45"/>
      <c r="J4" s="44" t="s">
        <v>31</v>
      </c>
      <c r="K4" s="45"/>
      <c r="L4" s="45"/>
      <c r="M4" s="45"/>
      <c r="N4" s="45"/>
      <c r="O4" s="45"/>
      <c r="P4" s="45"/>
      <c r="Q4" s="44" t="s">
        <v>32</v>
      </c>
      <c r="R4" s="45"/>
      <c r="S4" s="45"/>
      <c r="T4" s="45"/>
      <c r="U4" s="45"/>
      <c r="V4" s="45"/>
      <c r="W4" s="45"/>
      <c r="X4" s="44" t="s">
        <v>38</v>
      </c>
      <c r="Y4" s="45"/>
      <c r="Z4" s="45"/>
      <c r="AA4" s="45"/>
      <c r="AB4" s="45"/>
      <c r="AC4" s="45"/>
      <c r="AD4" s="45"/>
      <c r="AE4" s="44" t="s">
        <v>39</v>
      </c>
      <c r="AF4" s="45"/>
      <c r="AG4" s="45"/>
      <c r="AH4" s="45"/>
      <c r="AI4" s="45"/>
      <c r="AJ4" s="45"/>
      <c r="AK4" s="45"/>
      <c r="AL4" s="44" t="s">
        <v>40</v>
      </c>
      <c r="AM4" s="45"/>
      <c r="AN4" s="45"/>
      <c r="AO4" s="45"/>
      <c r="AP4" s="45"/>
      <c r="AQ4" s="45"/>
      <c r="AR4" s="45"/>
      <c r="AS4" s="44" t="s">
        <v>46</v>
      </c>
      <c r="AT4" s="45"/>
      <c r="AU4" s="45"/>
      <c r="AV4" s="45"/>
      <c r="AW4" s="45"/>
      <c r="AX4" s="45"/>
      <c r="AY4" s="45"/>
      <c r="AZ4" s="44" t="s">
        <v>41</v>
      </c>
      <c r="BA4" s="45"/>
      <c r="BB4" s="45"/>
      <c r="BC4" s="45"/>
      <c r="BD4" s="45"/>
      <c r="BE4" s="45"/>
      <c r="BF4" s="45"/>
      <c r="BG4" s="44" t="s">
        <v>42</v>
      </c>
      <c r="BH4" s="45"/>
      <c r="BI4" s="45"/>
      <c r="BJ4" s="45"/>
      <c r="BK4" s="45"/>
      <c r="BL4" s="45"/>
      <c r="BM4" s="45"/>
      <c r="BN4" s="44" t="s">
        <v>44</v>
      </c>
      <c r="BO4" s="45"/>
      <c r="BP4" s="45"/>
      <c r="BQ4" s="45"/>
      <c r="BR4" s="45"/>
      <c r="BS4" s="45"/>
      <c r="BT4" s="45"/>
      <c r="BU4" s="44" t="s">
        <v>52</v>
      </c>
      <c r="BV4" s="45"/>
      <c r="BW4" s="45"/>
      <c r="BX4" s="45"/>
      <c r="BY4" s="45"/>
      <c r="BZ4" s="45"/>
      <c r="CA4" s="45"/>
    </row>
    <row r="5" spans="1:79" ht="45.95" customHeight="1" x14ac:dyDescent="0.2">
      <c r="A5" s="41"/>
      <c r="B5" s="43"/>
      <c r="C5" s="16" t="s">
        <v>19</v>
      </c>
      <c r="D5" s="16" t="s">
        <v>20</v>
      </c>
      <c r="E5" s="16" t="s">
        <v>1</v>
      </c>
      <c r="F5" s="16" t="s">
        <v>7</v>
      </c>
      <c r="G5" s="16" t="s">
        <v>4</v>
      </c>
      <c r="H5" s="16" t="s">
        <v>47</v>
      </c>
      <c r="I5" s="17" t="s">
        <v>17</v>
      </c>
      <c r="J5" s="16" t="s">
        <v>19</v>
      </c>
      <c r="K5" s="16" t="s">
        <v>20</v>
      </c>
      <c r="L5" s="16" t="s">
        <v>1</v>
      </c>
      <c r="M5" s="16" t="s">
        <v>7</v>
      </c>
      <c r="N5" s="16" t="s">
        <v>4</v>
      </c>
      <c r="O5" s="16" t="s">
        <v>47</v>
      </c>
      <c r="P5" s="17" t="s">
        <v>17</v>
      </c>
      <c r="Q5" s="16" t="s">
        <v>19</v>
      </c>
      <c r="R5" s="18" t="s">
        <v>20</v>
      </c>
      <c r="S5" s="16" t="s">
        <v>1</v>
      </c>
      <c r="T5" s="16" t="s">
        <v>7</v>
      </c>
      <c r="U5" s="16" t="s">
        <v>4</v>
      </c>
      <c r="V5" s="16" t="s">
        <v>47</v>
      </c>
      <c r="W5" s="17" t="s">
        <v>17</v>
      </c>
      <c r="X5" s="16" t="s">
        <v>19</v>
      </c>
      <c r="Y5" s="18" t="s">
        <v>20</v>
      </c>
      <c r="Z5" s="16" t="s">
        <v>1</v>
      </c>
      <c r="AA5" s="16" t="s">
        <v>7</v>
      </c>
      <c r="AB5" s="16" t="s">
        <v>4</v>
      </c>
      <c r="AC5" s="16" t="s">
        <v>47</v>
      </c>
      <c r="AD5" s="17" t="s">
        <v>17</v>
      </c>
      <c r="AE5" s="16" t="s">
        <v>19</v>
      </c>
      <c r="AF5" s="18" t="s">
        <v>20</v>
      </c>
      <c r="AG5" s="16" t="s">
        <v>1</v>
      </c>
      <c r="AH5" s="16" t="s">
        <v>7</v>
      </c>
      <c r="AI5" s="16" t="s">
        <v>4</v>
      </c>
      <c r="AJ5" s="16" t="s">
        <v>47</v>
      </c>
      <c r="AK5" s="17" t="s">
        <v>17</v>
      </c>
      <c r="AL5" s="16" t="s">
        <v>19</v>
      </c>
      <c r="AM5" s="18" t="s">
        <v>20</v>
      </c>
      <c r="AN5" s="16" t="s">
        <v>1</v>
      </c>
      <c r="AO5" s="16" t="s">
        <v>7</v>
      </c>
      <c r="AP5" s="16" t="s">
        <v>4</v>
      </c>
      <c r="AQ5" s="16" t="s">
        <v>47</v>
      </c>
      <c r="AR5" s="17" t="s">
        <v>17</v>
      </c>
      <c r="AS5" s="16" t="s">
        <v>19</v>
      </c>
      <c r="AT5" s="18" t="s">
        <v>20</v>
      </c>
      <c r="AU5" s="16" t="s">
        <v>1</v>
      </c>
      <c r="AV5" s="16" t="s">
        <v>7</v>
      </c>
      <c r="AW5" s="16" t="s">
        <v>4</v>
      </c>
      <c r="AX5" s="16" t="s">
        <v>47</v>
      </c>
      <c r="AY5" s="17" t="s">
        <v>17</v>
      </c>
      <c r="AZ5" s="16" t="s">
        <v>19</v>
      </c>
      <c r="BA5" s="18" t="s">
        <v>20</v>
      </c>
      <c r="BB5" s="16" t="s">
        <v>1</v>
      </c>
      <c r="BC5" s="16" t="s">
        <v>7</v>
      </c>
      <c r="BD5" s="16" t="s">
        <v>4</v>
      </c>
      <c r="BE5" s="16" t="s">
        <v>47</v>
      </c>
      <c r="BF5" s="17" t="s">
        <v>17</v>
      </c>
      <c r="BG5" s="16" t="s">
        <v>19</v>
      </c>
      <c r="BH5" s="18" t="s">
        <v>20</v>
      </c>
      <c r="BI5" s="16" t="s">
        <v>1</v>
      </c>
      <c r="BJ5" s="16" t="s">
        <v>7</v>
      </c>
      <c r="BK5" s="16" t="s">
        <v>4</v>
      </c>
      <c r="BL5" s="16" t="s">
        <v>47</v>
      </c>
      <c r="BM5" s="17" t="s">
        <v>17</v>
      </c>
      <c r="BN5" s="16" t="s">
        <v>19</v>
      </c>
      <c r="BO5" s="18" t="s">
        <v>20</v>
      </c>
      <c r="BP5" s="16" t="s">
        <v>1</v>
      </c>
      <c r="BQ5" s="16" t="s">
        <v>7</v>
      </c>
      <c r="BR5" s="16" t="s">
        <v>4</v>
      </c>
      <c r="BS5" s="16" t="s">
        <v>47</v>
      </c>
      <c r="BT5" s="17" t="s">
        <v>17</v>
      </c>
      <c r="BU5" s="16" t="s">
        <v>19</v>
      </c>
      <c r="BV5" s="18" t="s">
        <v>20</v>
      </c>
      <c r="BW5" s="16" t="s">
        <v>1</v>
      </c>
      <c r="BX5" s="16" t="s">
        <v>7</v>
      </c>
      <c r="BY5" s="16" t="s">
        <v>4</v>
      </c>
      <c r="BZ5" s="16" t="s">
        <v>47</v>
      </c>
      <c r="CA5" s="17" t="s">
        <v>17</v>
      </c>
    </row>
    <row r="6" spans="1:79" x14ac:dyDescent="0.2">
      <c r="A6" s="48" t="s">
        <v>8</v>
      </c>
      <c r="B6" s="4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</row>
    <row r="7" spans="1:79" x14ac:dyDescent="0.2">
      <c r="A7" s="20">
        <v>42978</v>
      </c>
      <c r="B7" s="21">
        <v>502633</v>
      </c>
      <c r="C7" s="22">
        <v>502164</v>
      </c>
      <c r="D7" s="23">
        <f>$B7-C7</f>
        <v>469</v>
      </c>
      <c r="E7" s="24">
        <f>ROUND(C7/$B7*100,1)</f>
        <v>99.9</v>
      </c>
      <c r="F7" s="24">
        <f>ROUND(D7/$B7*100,1)</f>
        <v>0.1</v>
      </c>
      <c r="G7" s="23">
        <v>11370</v>
      </c>
      <c r="H7" s="23">
        <v>0</v>
      </c>
      <c r="I7" s="25">
        <f>ROUND(G7/$B7*100,1)</f>
        <v>2.2999999999999998</v>
      </c>
      <c r="J7" s="22">
        <f>$B7</f>
        <v>502633</v>
      </c>
      <c r="K7" s="23">
        <f>$B7-J7</f>
        <v>0</v>
      </c>
      <c r="L7" s="24">
        <f>ROUND(J7/$B7*100,1)</f>
        <v>100</v>
      </c>
      <c r="M7" s="24">
        <f>ROUND(K7/$B7*100,1)</f>
        <v>0</v>
      </c>
      <c r="N7" s="23">
        <v>11370</v>
      </c>
      <c r="O7" s="23">
        <v>0</v>
      </c>
      <c r="P7" s="25">
        <f>ROUND(N7/$B7*100,1)</f>
        <v>2.2999999999999998</v>
      </c>
      <c r="Q7" s="22">
        <f>$B7</f>
        <v>502633</v>
      </c>
      <c r="R7" s="23">
        <f>$B7-Q7</f>
        <v>0</v>
      </c>
      <c r="S7" s="24">
        <f>ROUND(Q7/$B7*100,1)</f>
        <v>100</v>
      </c>
      <c r="T7" s="24">
        <f>ROUND(R7/$B7*100,1)</f>
        <v>0</v>
      </c>
      <c r="U7" s="23">
        <v>11370</v>
      </c>
      <c r="V7" s="23">
        <v>0</v>
      </c>
      <c r="W7" s="25">
        <f>ROUND(U7/$B7*100,1)</f>
        <v>2.2999999999999998</v>
      </c>
      <c r="X7" s="22">
        <f>$B7</f>
        <v>502633</v>
      </c>
      <c r="Y7" s="23">
        <f t="shared" ref="Y7:Y25" si="0">$B7-X7</f>
        <v>0</v>
      </c>
      <c r="Z7" s="24">
        <f>ROUND(X7/$B7*100,1)</f>
        <v>100</v>
      </c>
      <c r="AA7" s="24">
        <f>ROUND(Y7/$B7*100,1)</f>
        <v>0</v>
      </c>
      <c r="AB7" s="23">
        <v>11370</v>
      </c>
      <c r="AC7" s="23">
        <v>0</v>
      </c>
      <c r="AD7" s="25">
        <f>ROUND(AB7/$B7*100,1)</f>
        <v>2.2999999999999998</v>
      </c>
      <c r="AE7" s="22">
        <f>$B7</f>
        <v>502633</v>
      </c>
      <c r="AF7" s="23">
        <f t="shared" ref="AF7:AF25" si="1">$B7-AE7</f>
        <v>0</v>
      </c>
      <c r="AG7" s="24">
        <f>ROUND(AE7/$B7*100,1)</f>
        <v>100</v>
      </c>
      <c r="AH7" s="24">
        <f>ROUND(AF7/$B7*100,1)</f>
        <v>0</v>
      </c>
      <c r="AI7" s="23">
        <v>11370</v>
      </c>
      <c r="AJ7" s="23">
        <v>0</v>
      </c>
      <c r="AK7" s="25">
        <f>ROUND(AI7/$B7*100,1)</f>
        <v>2.2999999999999998</v>
      </c>
      <c r="AL7" s="22">
        <f>$B7</f>
        <v>502633</v>
      </c>
      <c r="AM7" s="23">
        <f>$B7-AL7</f>
        <v>0</v>
      </c>
      <c r="AN7" s="24">
        <f>ROUND(AL7/$B7*100,1)</f>
        <v>100</v>
      </c>
      <c r="AO7" s="24">
        <f>ROUND(AM7/$B7*100,1)</f>
        <v>0</v>
      </c>
      <c r="AP7" s="23">
        <v>11370</v>
      </c>
      <c r="AQ7" s="23">
        <v>0</v>
      </c>
      <c r="AR7" s="25">
        <f>ROUND(AP7/$B7*100,1)</f>
        <v>2.2999999999999998</v>
      </c>
      <c r="AS7" s="22">
        <f t="shared" ref="AS7:AS12" si="2">$B7</f>
        <v>502633</v>
      </c>
      <c r="AT7" s="23">
        <f>$B7-AS7</f>
        <v>0</v>
      </c>
      <c r="AU7" s="24">
        <f>ROUND(AS7/$B7*100,1)</f>
        <v>100</v>
      </c>
      <c r="AV7" s="24">
        <f>ROUND(AT7/$B7*100,1)</f>
        <v>0</v>
      </c>
      <c r="AW7" s="23">
        <v>11370</v>
      </c>
      <c r="AX7" s="23">
        <v>0</v>
      </c>
      <c r="AY7" s="25">
        <f>ROUND(AW7/$B7*100,1)</f>
        <v>2.2999999999999998</v>
      </c>
      <c r="AZ7" s="22">
        <f t="shared" ref="AZ7:AZ13" si="3">$B7</f>
        <v>502633</v>
      </c>
      <c r="BA7" s="23">
        <f>$B7-AZ7</f>
        <v>0</v>
      </c>
      <c r="BB7" s="24">
        <f>ROUND(AZ7/$B7*100,1)</f>
        <v>100</v>
      </c>
      <c r="BC7" s="24">
        <f>ROUND(BA7/$B7*100,1)</f>
        <v>0</v>
      </c>
      <c r="BD7" s="23">
        <v>11370</v>
      </c>
      <c r="BE7" s="23">
        <v>0</v>
      </c>
      <c r="BF7" s="25">
        <f>ROUND(BD7/$B7*100,1)</f>
        <v>2.2999999999999998</v>
      </c>
      <c r="BG7" s="22">
        <f t="shared" ref="BG7:BG14" si="4">$B7</f>
        <v>502633</v>
      </c>
      <c r="BH7" s="23">
        <f>$B7-BG7</f>
        <v>0</v>
      </c>
      <c r="BI7" s="24">
        <f>ROUND(BG7/$B7*100,1)</f>
        <v>100</v>
      </c>
      <c r="BJ7" s="24">
        <f>ROUND(BH7/$B7*100,1)</f>
        <v>0</v>
      </c>
      <c r="BK7" s="23">
        <v>11370</v>
      </c>
      <c r="BL7" s="23">
        <v>0</v>
      </c>
      <c r="BM7" s="25">
        <f>ROUND(BK7/$B7*100,1)</f>
        <v>2.2999999999999998</v>
      </c>
      <c r="BN7" s="22">
        <f t="shared" ref="BN7:BN15" si="5">$B7</f>
        <v>502633</v>
      </c>
      <c r="BO7" s="23">
        <f>$B7-BN7</f>
        <v>0</v>
      </c>
      <c r="BP7" s="24">
        <f>ROUND(BN7/$B7*100,1)</f>
        <v>100</v>
      </c>
      <c r="BQ7" s="24">
        <f>ROUND(BO7/$B7*100,1)</f>
        <v>0</v>
      </c>
      <c r="BR7" s="23">
        <v>11370</v>
      </c>
      <c r="BS7" s="23">
        <v>0</v>
      </c>
      <c r="BT7" s="25">
        <f>ROUND(BR7/$B7*100,1)</f>
        <v>2.2999999999999998</v>
      </c>
      <c r="BU7" s="22">
        <f t="shared" ref="BU7:BU16" si="6">$B7</f>
        <v>502633</v>
      </c>
      <c r="BV7" s="23">
        <f>$B7-BU7</f>
        <v>0</v>
      </c>
      <c r="BW7" s="24">
        <f>ROUND(BU7/$B7*100,1)</f>
        <v>100</v>
      </c>
      <c r="BX7" s="24">
        <f>ROUND(BV7/$B7*100,1)</f>
        <v>0</v>
      </c>
      <c r="BY7" s="23">
        <v>11436</v>
      </c>
      <c r="BZ7" s="23">
        <v>0</v>
      </c>
      <c r="CA7" s="25">
        <f>ROUND(BY7/$B7*100,1)</f>
        <v>2.2999999999999998</v>
      </c>
    </row>
    <row r="8" spans="1:79" x14ac:dyDescent="0.2">
      <c r="A8" s="20">
        <v>43008</v>
      </c>
      <c r="B8" s="21">
        <v>522903</v>
      </c>
      <c r="C8" s="22">
        <v>521930</v>
      </c>
      <c r="D8" s="23">
        <f t="shared" ref="D8:D22" si="7">$B8-C8</f>
        <v>973</v>
      </c>
      <c r="E8" s="24">
        <f t="shared" ref="E8:E22" si="8">ROUND(C8/$B8*100,1)</f>
        <v>99.8</v>
      </c>
      <c r="F8" s="24">
        <f t="shared" ref="F8:F22" si="9">ROUND(D8/$B8*100,1)</f>
        <v>0.2</v>
      </c>
      <c r="G8" s="23">
        <v>11711</v>
      </c>
      <c r="H8" s="23">
        <v>14</v>
      </c>
      <c r="I8" s="25">
        <f t="shared" ref="I8:I22" si="10">ROUND(G8/$B8*100,1)</f>
        <v>2.2000000000000002</v>
      </c>
      <c r="J8" s="22">
        <v>522711</v>
      </c>
      <c r="K8" s="23">
        <f t="shared" ref="K8:K23" si="11">$B8-J8</f>
        <v>192</v>
      </c>
      <c r="L8" s="24">
        <f t="shared" ref="L8:L22" si="12">ROUND(J8/$B8*100,1)</f>
        <v>100</v>
      </c>
      <c r="M8" s="24">
        <f t="shared" ref="M8:M22" si="13">ROUND(K8/$B8*100,1)</f>
        <v>0</v>
      </c>
      <c r="N8" s="23">
        <v>11713</v>
      </c>
      <c r="O8" s="23">
        <v>0</v>
      </c>
      <c r="P8" s="25">
        <f t="shared" ref="P8:P22" si="14">ROUND(N8/$B8*100,1)</f>
        <v>2.2000000000000002</v>
      </c>
      <c r="Q8" s="22">
        <f>$B8</f>
        <v>522903</v>
      </c>
      <c r="R8" s="23">
        <f t="shared" ref="R8:R24" si="15">$B8-Q8</f>
        <v>0</v>
      </c>
      <c r="S8" s="24">
        <f t="shared" ref="S8:S22" si="16">ROUND(Q8/$B8*100,1)</f>
        <v>100</v>
      </c>
      <c r="T8" s="24">
        <f t="shared" ref="T8:T22" si="17">ROUND(R8/$B8*100,1)</f>
        <v>0</v>
      </c>
      <c r="U8" s="23">
        <v>11713</v>
      </c>
      <c r="V8" s="23">
        <v>0</v>
      </c>
      <c r="W8" s="25">
        <f t="shared" ref="W8:W22" si="18">ROUND(U8/$B8*100,1)</f>
        <v>2.2000000000000002</v>
      </c>
      <c r="X8" s="22">
        <f>$B8</f>
        <v>522903</v>
      </c>
      <c r="Y8" s="23">
        <f t="shared" si="0"/>
        <v>0</v>
      </c>
      <c r="Z8" s="24">
        <f t="shared" ref="Z8:Z9" si="19">ROUND(X8/$B8*100,1)</f>
        <v>100</v>
      </c>
      <c r="AA8" s="24">
        <f t="shared" ref="AA8:AA22" si="20">ROUND(Y8/$B8*100,1)</f>
        <v>0</v>
      </c>
      <c r="AB8" s="23">
        <v>11713</v>
      </c>
      <c r="AC8" s="23">
        <v>0</v>
      </c>
      <c r="AD8" s="25">
        <f t="shared" ref="AD8:AD22" si="21">ROUND(AB8/$B8*100,1)</f>
        <v>2.2000000000000002</v>
      </c>
      <c r="AE8" s="22">
        <f>$B8</f>
        <v>522903</v>
      </c>
      <c r="AF8" s="23">
        <f t="shared" si="1"/>
        <v>0</v>
      </c>
      <c r="AG8" s="24">
        <f t="shared" ref="AG8:AG25" si="22">ROUND(AE8/$B8*100,1)</f>
        <v>100</v>
      </c>
      <c r="AH8" s="24">
        <f t="shared" ref="AH8:AH22" si="23">ROUND(AF8/$B8*100,1)</f>
        <v>0</v>
      </c>
      <c r="AI8" s="23">
        <v>11713</v>
      </c>
      <c r="AJ8" s="23">
        <v>0</v>
      </c>
      <c r="AK8" s="25">
        <f t="shared" ref="AK8:AK22" si="24">ROUND(AI8/$B8*100,1)</f>
        <v>2.2000000000000002</v>
      </c>
      <c r="AL8" s="22">
        <f>$B8</f>
        <v>522903</v>
      </c>
      <c r="AM8" s="23">
        <f t="shared" ref="AM8:AM26" si="25">$B8-AL8</f>
        <v>0</v>
      </c>
      <c r="AN8" s="24">
        <f t="shared" ref="AN8:AN26" si="26">ROUND(AL8/$B8*100,1)</f>
        <v>100</v>
      </c>
      <c r="AO8" s="24">
        <f t="shared" ref="AO8:AO22" si="27">ROUND(AM8/$B8*100,1)</f>
        <v>0</v>
      </c>
      <c r="AP8" s="23">
        <v>11713</v>
      </c>
      <c r="AQ8" s="23">
        <v>0</v>
      </c>
      <c r="AR8" s="25">
        <f t="shared" ref="AR8:AR22" si="28">ROUND(AP8/$B8*100,1)</f>
        <v>2.2000000000000002</v>
      </c>
      <c r="AS8" s="22">
        <f t="shared" si="2"/>
        <v>522903</v>
      </c>
      <c r="AT8" s="23">
        <f t="shared" ref="AT8:AT27" si="29">$B8-AS8</f>
        <v>0</v>
      </c>
      <c r="AU8" s="24">
        <f t="shared" ref="AU8:AU27" si="30">ROUND(AS8/$B8*100,1)</f>
        <v>100</v>
      </c>
      <c r="AV8" s="24">
        <f t="shared" ref="AV8:AV27" si="31">ROUND(AT8/$B8*100,1)</f>
        <v>0</v>
      </c>
      <c r="AW8" s="23">
        <v>11713</v>
      </c>
      <c r="AX8" s="23">
        <v>0</v>
      </c>
      <c r="AY8" s="25">
        <f t="shared" ref="AY8:AY54" si="32">ROUND(AW8/$B8*100,1)</f>
        <v>2.2000000000000002</v>
      </c>
      <c r="AZ8" s="22">
        <f t="shared" si="3"/>
        <v>522903</v>
      </c>
      <c r="BA8" s="23">
        <f t="shared" ref="BA8:BA27" si="33">$B8-AZ8</f>
        <v>0</v>
      </c>
      <c r="BB8" s="24">
        <f t="shared" ref="BB8:BB14" si="34">ROUND(AZ8/$B8*100,1)</f>
        <v>100</v>
      </c>
      <c r="BC8" s="24">
        <f t="shared" ref="BC8:BC27" si="35">ROUND(BA8/$B8*100,1)</f>
        <v>0</v>
      </c>
      <c r="BD8" s="23">
        <v>11713</v>
      </c>
      <c r="BE8" s="23">
        <v>0</v>
      </c>
      <c r="BF8" s="25">
        <f t="shared" ref="BF8:BF10" si="36">ROUND(BD8/$B8*100,1)</f>
        <v>2.2000000000000002</v>
      </c>
      <c r="BG8" s="22">
        <f t="shared" si="4"/>
        <v>522903</v>
      </c>
      <c r="BH8" s="23">
        <f t="shared" ref="BH8:BH27" si="37">$B8-BG8</f>
        <v>0</v>
      </c>
      <c r="BI8" s="24">
        <f t="shared" ref="BI8:BI14" si="38">ROUND(BG8/$B8*100,1)</f>
        <v>100</v>
      </c>
      <c r="BJ8" s="24">
        <f t="shared" ref="BJ8:BJ27" si="39">ROUND(BH8/$B8*100,1)</f>
        <v>0</v>
      </c>
      <c r="BK8" s="23">
        <v>11713</v>
      </c>
      <c r="BL8" s="23">
        <v>0</v>
      </c>
      <c r="BM8" s="25">
        <f t="shared" ref="BM8:BM10" si="40">ROUND(BK8/$B8*100,1)</f>
        <v>2.2000000000000002</v>
      </c>
      <c r="BN8" s="22">
        <f t="shared" si="5"/>
        <v>522903</v>
      </c>
      <c r="BO8" s="23">
        <f t="shared" ref="BO8:BO27" si="41">$B8-BN8</f>
        <v>0</v>
      </c>
      <c r="BP8" s="24">
        <f t="shared" ref="BP8:BP14" si="42">ROUND(BN8/$B8*100,1)</f>
        <v>100</v>
      </c>
      <c r="BQ8" s="24">
        <f t="shared" ref="BQ8:BQ29" si="43">ROUND(BO8/$B8*100,1)</f>
        <v>0</v>
      </c>
      <c r="BR8" s="23">
        <v>11713</v>
      </c>
      <c r="BS8" s="23">
        <v>0</v>
      </c>
      <c r="BT8" s="25">
        <f t="shared" ref="BT8:BT10" si="44">ROUND(BR8/$B8*100,1)</f>
        <v>2.2000000000000002</v>
      </c>
      <c r="BU8" s="22">
        <f t="shared" si="6"/>
        <v>522903</v>
      </c>
      <c r="BV8" s="23">
        <f t="shared" ref="BV8:BV27" si="45">$B8-BU8</f>
        <v>0</v>
      </c>
      <c r="BW8" s="24">
        <f t="shared" ref="BW8:BW14" si="46">ROUND(BU8/$B8*100,1)</f>
        <v>100</v>
      </c>
      <c r="BX8" s="24">
        <f t="shared" ref="BX8:BX29" si="47">ROUND(BV8/$B8*100,1)</f>
        <v>0</v>
      </c>
      <c r="BY8" s="23">
        <v>11774</v>
      </c>
      <c r="BZ8" s="23">
        <v>0</v>
      </c>
      <c r="CA8" s="25">
        <f t="shared" ref="CA8:CA10" si="48">ROUND(BY8/$B8*100,1)</f>
        <v>2.2999999999999998</v>
      </c>
    </row>
    <row r="9" spans="1:79" x14ac:dyDescent="0.2">
      <c r="A9" s="20">
        <v>43039</v>
      </c>
      <c r="B9" s="21">
        <v>602186</v>
      </c>
      <c r="C9" s="22">
        <v>599543</v>
      </c>
      <c r="D9" s="23">
        <f t="shared" si="7"/>
        <v>2643</v>
      </c>
      <c r="E9" s="24">
        <f t="shared" si="8"/>
        <v>99.6</v>
      </c>
      <c r="F9" s="24">
        <f t="shared" si="9"/>
        <v>0.4</v>
      </c>
      <c r="G9" s="23">
        <v>11929</v>
      </c>
      <c r="H9" s="23">
        <v>35</v>
      </c>
      <c r="I9" s="25">
        <f t="shared" si="10"/>
        <v>2</v>
      </c>
      <c r="J9" s="22">
        <v>601405</v>
      </c>
      <c r="K9" s="23">
        <f t="shared" si="11"/>
        <v>781</v>
      </c>
      <c r="L9" s="24">
        <f t="shared" si="12"/>
        <v>99.9</v>
      </c>
      <c r="M9" s="24">
        <f t="shared" si="13"/>
        <v>0.1</v>
      </c>
      <c r="N9" s="23">
        <v>11957</v>
      </c>
      <c r="O9" s="23">
        <v>16</v>
      </c>
      <c r="P9" s="25">
        <f t="shared" si="14"/>
        <v>2</v>
      </c>
      <c r="Q9" s="22">
        <v>602185</v>
      </c>
      <c r="R9" s="23">
        <f t="shared" si="15"/>
        <v>1</v>
      </c>
      <c r="S9" s="24">
        <f t="shared" si="16"/>
        <v>100</v>
      </c>
      <c r="T9" s="24">
        <f t="shared" si="17"/>
        <v>0</v>
      </c>
      <c r="U9" s="23">
        <v>11962</v>
      </c>
      <c r="V9" s="23">
        <v>1</v>
      </c>
      <c r="W9" s="25">
        <f t="shared" si="18"/>
        <v>2</v>
      </c>
      <c r="X9" s="22">
        <f>$B9</f>
        <v>602186</v>
      </c>
      <c r="Y9" s="23">
        <f t="shared" si="0"/>
        <v>0</v>
      </c>
      <c r="Z9" s="24">
        <f t="shared" si="19"/>
        <v>100</v>
      </c>
      <c r="AA9" s="24">
        <f t="shared" si="20"/>
        <v>0</v>
      </c>
      <c r="AB9" s="23">
        <v>11962</v>
      </c>
      <c r="AC9" s="23">
        <v>0</v>
      </c>
      <c r="AD9" s="25">
        <f t="shared" si="21"/>
        <v>2</v>
      </c>
      <c r="AE9" s="22">
        <f>$B9</f>
        <v>602186</v>
      </c>
      <c r="AF9" s="23">
        <f t="shared" si="1"/>
        <v>0</v>
      </c>
      <c r="AG9" s="24">
        <f t="shared" si="22"/>
        <v>100</v>
      </c>
      <c r="AH9" s="24">
        <f t="shared" si="23"/>
        <v>0</v>
      </c>
      <c r="AI9" s="23">
        <v>11962</v>
      </c>
      <c r="AJ9" s="23">
        <v>0</v>
      </c>
      <c r="AK9" s="25">
        <f t="shared" si="24"/>
        <v>2</v>
      </c>
      <c r="AL9" s="22">
        <f>$B9</f>
        <v>602186</v>
      </c>
      <c r="AM9" s="23">
        <f t="shared" si="25"/>
        <v>0</v>
      </c>
      <c r="AN9" s="24">
        <f t="shared" si="26"/>
        <v>100</v>
      </c>
      <c r="AO9" s="24">
        <f t="shared" si="27"/>
        <v>0</v>
      </c>
      <c r="AP9" s="23">
        <v>11962</v>
      </c>
      <c r="AQ9" s="23">
        <v>0</v>
      </c>
      <c r="AR9" s="25">
        <f t="shared" si="28"/>
        <v>2</v>
      </c>
      <c r="AS9" s="22">
        <f t="shared" si="2"/>
        <v>602186</v>
      </c>
      <c r="AT9" s="23">
        <f t="shared" si="29"/>
        <v>0</v>
      </c>
      <c r="AU9" s="24">
        <f t="shared" si="30"/>
        <v>100</v>
      </c>
      <c r="AV9" s="24">
        <f t="shared" si="31"/>
        <v>0</v>
      </c>
      <c r="AW9" s="23">
        <v>11962</v>
      </c>
      <c r="AX9" s="23">
        <v>0</v>
      </c>
      <c r="AY9" s="25">
        <f t="shared" si="32"/>
        <v>2</v>
      </c>
      <c r="AZ9" s="22">
        <f t="shared" si="3"/>
        <v>602186</v>
      </c>
      <c r="BA9" s="23">
        <f t="shared" si="33"/>
        <v>0</v>
      </c>
      <c r="BB9" s="24">
        <f t="shared" si="34"/>
        <v>100</v>
      </c>
      <c r="BC9" s="24">
        <f t="shared" si="35"/>
        <v>0</v>
      </c>
      <c r="BD9" s="23">
        <v>11962</v>
      </c>
      <c r="BE9" s="23">
        <v>0</v>
      </c>
      <c r="BF9" s="25">
        <f t="shared" si="36"/>
        <v>2</v>
      </c>
      <c r="BG9" s="22">
        <f t="shared" si="4"/>
        <v>602186</v>
      </c>
      <c r="BH9" s="23">
        <f t="shared" si="37"/>
        <v>0</v>
      </c>
      <c r="BI9" s="24">
        <f t="shared" si="38"/>
        <v>100</v>
      </c>
      <c r="BJ9" s="24">
        <f t="shared" si="39"/>
        <v>0</v>
      </c>
      <c r="BK9" s="23">
        <v>11962</v>
      </c>
      <c r="BL9" s="23">
        <v>0</v>
      </c>
      <c r="BM9" s="25">
        <f t="shared" si="40"/>
        <v>2</v>
      </c>
      <c r="BN9" s="22">
        <f t="shared" si="5"/>
        <v>602186</v>
      </c>
      <c r="BO9" s="23">
        <f t="shared" si="41"/>
        <v>0</v>
      </c>
      <c r="BP9" s="24">
        <f t="shared" si="42"/>
        <v>100</v>
      </c>
      <c r="BQ9" s="24">
        <f t="shared" si="43"/>
        <v>0</v>
      </c>
      <c r="BR9" s="23">
        <v>11962</v>
      </c>
      <c r="BS9" s="23">
        <v>0</v>
      </c>
      <c r="BT9" s="25">
        <f t="shared" si="44"/>
        <v>2</v>
      </c>
      <c r="BU9" s="22">
        <f t="shared" si="6"/>
        <v>602186</v>
      </c>
      <c r="BV9" s="23">
        <f t="shared" si="45"/>
        <v>0</v>
      </c>
      <c r="BW9" s="24">
        <f t="shared" si="46"/>
        <v>100</v>
      </c>
      <c r="BX9" s="24">
        <f t="shared" si="47"/>
        <v>0</v>
      </c>
      <c r="BY9" s="23">
        <v>12108</v>
      </c>
      <c r="BZ9" s="23">
        <v>0</v>
      </c>
      <c r="CA9" s="25">
        <f t="shared" si="48"/>
        <v>2</v>
      </c>
    </row>
    <row r="10" spans="1:79" x14ac:dyDescent="0.2">
      <c r="A10" s="20">
        <v>43069</v>
      </c>
      <c r="B10" s="21">
        <v>585697</v>
      </c>
      <c r="C10" s="22">
        <v>581299</v>
      </c>
      <c r="D10" s="23">
        <f t="shared" si="7"/>
        <v>4398</v>
      </c>
      <c r="E10" s="24">
        <f t="shared" si="8"/>
        <v>99.2</v>
      </c>
      <c r="F10" s="24">
        <f t="shared" si="9"/>
        <v>0.8</v>
      </c>
      <c r="G10" s="23">
        <v>11935</v>
      </c>
      <c r="H10" s="23">
        <v>51</v>
      </c>
      <c r="I10" s="25">
        <f t="shared" si="10"/>
        <v>2</v>
      </c>
      <c r="J10" s="22">
        <v>583222</v>
      </c>
      <c r="K10" s="23">
        <f t="shared" si="11"/>
        <v>2475</v>
      </c>
      <c r="L10" s="24">
        <f t="shared" si="12"/>
        <v>99.6</v>
      </c>
      <c r="M10" s="24">
        <f t="shared" si="13"/>
        <v>0.4</v>
      </c>
      <c r="N10" s="23">
        <v>12003</v>
      </c>
      <c r="O10" s="23">
        <v>38</v>
      </c>
      <c r="P10" s="25">
        <f t="shared" si="14"/>
        <v>2</v>
      </c>
      <c r="Q10" s="22">
        <v>584854</v>
      </c>
      <c r="R10" s="23">
        <f t="shared" si="15"/>
        <v>843</v>
      </c>
      <c r="S10" s="24">
        <f t="shared" si="16"/>
        <v>99.9</v>
      </c>
      <c r="T10" s="24">
        <f t="shared" si="17"/>
        <v>0.1</v>
      </c>
      <c r="U10" s="23">
        <v>12031</v>
      </c>
      <c r="V10" s="23">
        <v>22</v>
      </c>
      <c r="W10" s="25">
        <f t="shared" si="18"/>
        <v>2.1</v>
      </c>
      <c r="X10" s="22">
        <v>585697</v>
      </c>
      <c r="Y10" s="23">
        <f t="shared" si="0"/>
        <v>0</v>
      </c>
      <c r="Z10" s="24">
        <f t="shared" ref="Z10:Z25" si="49">ROUND(X10/$B10*100,1)</f>
        <v>100</v>
      </c>
      <c r="AA10" s="24">
        <f t="shared" si="20"/>
        <v>0</v>
      </c>
      <c r="AB10" s="23">
        <v>12014</v>
      </c>
      <c r="AC10" s="23">
        <v>3</v>
      </c>
      <c r="AD10" s="25">
        <f t="shared" si="21"/>
        <v>2.1</v>
      </c>
      <c r="AE10" s="22">
        <f>$B10</f>
        <v>585697</v>
      </c>
      <c r="AF10" s="23">
        <f t="shared" si="1"/>
        <v>0</v>
      </c>
      <c r="AG10" s="24">
        <f t="shared" si="22"/>
        <v>100</v>
      </c>
      <c r="AH10" s="24">
        <f t="shared" si="23"/>
        <v>0</v>
      </c>
      <c r="AI10" s="23">
        <v>12011</v>
      </c>
      <c r="AJ10" s="23">
        <v>0</v>
      </c>
      <c r="AK10" s="25">
        <f t="shared" si="24"/>
        <v>2.1</v>
      </c>
      <c r="AL10" s="22">
        <f>$B10</f>
        <v>585697</v>
      </c>
      <c r="AM10" s="23">
        <f t="shared" si="25"/>
        <v>0</v>
      </c>
      <c r="AN10" s="24">
        <f t="shared" si="26"/>
        <v>100</v>
      </c>
      <c r="AO10" s="24">
        <f t="shared" si="27"/>
        <v>0</v>
      </c>
      <c r="AP10" s="23">
        <v>12011</v>
      </c>
      <c r="AQ10" s="23">
        <v>0</v>
      </c>
      <c r="AR10" s="25">
        <f t="shared" si="28"/>
        <v>2.1</v>
      </c>
      <c r="AS10" s="22">
        <f t="shared" si="2"/>
        <v>585697</v>
      </c>
      <c r="AT10" s="23">
        <f t="shared" si="29"/>
        <v>0</v>
      </c>
      <c r="AU10" s="24">
        <f t="shared" si="30"/>
        <v>100</v>
      </c>
      <c r="AV10" s="24">
        <f t="shared" si="31"/>
        <v>0</v>
      </c>
      <c r="AW10" s="23">
        <v>12011</v>
      </c>
      <c r="AX10" s="23">
        <v>0</v>
      </c>
      <c r="AY10" s="25">
        <f t="shared" si="32"/>
        <v>2.1</v>
      </c>
      <c r="AZ10" s="22">
        <f t="shared" si="3"/>
        <v>585697</v>
      </c>
      <c r="BA10" s="23">
        <f t="shared" si="33"/>
        <v>0</v>
      </c>
      <c r="BB10" s="24">
        <f t="shared" si="34"/>
        <v>100</v>
      </c>
      <c r="BC10" s="24">
        <f t="shared" si="35"/>
        <v>0</v>
      </c>
      <c r="BD10" s="23">
        <v>12011</v>
      </c>
      <c r="BE10" s="23">
        <v>0</v>
      </c>
      <c r="BF10" s="25">
        <f t="shared" si="36"/>
        <v>2.1</v>
      </c>
      <c r="BG10" s="22">
        <f t="shared" si="4"/>
        <v>585697</v>
      </c>
      <c r="BH10" s="23">
        <f t="shared" si="37"/>
        <v>0</v>
      </c>
      <c r="BI10" s="24">
        <f t="shared" si="38"/>
        <v>100</v>
      </c>
      <c r="BJ10" s="24">
        <f t="shared" si="39"/>
        <v>0</v>
      </c>
      <c r="BK10" s="23">
        <v>12011</v>
      </c>
      <c r="BL10" s="23">
        <v>0</v>
      </c>
      <c r="BM10" s="25">
        <f t="shared" si="40"/>
        <v>2.1</v>
      </c>
      <c r="BN10" s="22">
        <f t="shared" si="5"/>
        <v>585697</v>
      </c>
      <c r="BO10" s="23">
        <f t="shared" si="41"/>
        <v>0</v>
      </c>
      <c r="BP10" s="24">
        <f t="shared" si="42"/>
        <v>100</v>
      </c>
      <c r="BQ10" s="24">
        <f t="shared" si="43"/>
        <v>0</v>
      </c>
      <c r="BR10" s="23">
        <v>12011</v>
      </c>
      <c r="BS10" s="23">
        <v>0</v>
      </c>
      <c r="BT10" s="25">
        <f t="shared" si="44"/>
        <v>2.1</v>
      </c>
      <c r="BU10" s="22">
        <f t="shared" si="6"/>
        <v>585697</v>
      </c>
      <c r="BV10" s="23">
        <f t="shared" si="45"/>
        <v>0</v>
      </c>
      <c r="BW10" s="24">
        <f t="shared" si="46"/>
        <v>100</v>
      </c>
      <c r="BX10" s="24">
        <f t="shared" si="47"/>
        <v>0</v>
      </c>
      <c r="BY10" s="23">
        <v>12105</v>
      </c>
      <c r="BZ10" s="23">
        <v>0</v>
      </c>
      <c r="CA10" s="25">
        <f t="shared" si="48"/>
        <v>2.1</v>
      </c>
    </row>
    <row r="11" spans="1:79" x14ac:dyDescent="0.2">
      <c r="A11" s="20">
        <v>43100</v>
      </c>
      <c r="B11" s="21">
        <v>691125</v>
      </c>
      <c r="C11" s="22">
        <v>683927</v>
      </c>
      <c r="D11" s="23">
        <f t="shared" si="7"/>
        <v>7198</v>
      </c>
      <c r="E11" s="24">
        <f t="shared" si="8"/>
        <v>99</v>
      </c>
      <c r="F11" s="24">
        <f t="shared" si="9"/>
        <v>1</v>
      </c>
      <c r="G11" s="23">
        <v>13076</v>
      </c>
      <c r="H11" s="23">
        <v>74</v>
      </c>
      <c r="I11" s="25">
        <f t="shared" si="10"/>
        <v>1.9</v>
      </c>
      <c r="J11" s="22">
        <v>686771</v>
      </c>
      <c r="K11" s="23">
        <f t="shared" si="11"/>
        <v>4354</v>
      </c>
      <c r="L11" s="24">
        <f t="shared" si="12"/>
        <v>99.4</v>
      </c>
      <c r="M11" s="24">
        <f t="shared" si="13"/>
        <v>0.6</v>
      </c>
      <c r="N11" s="23">
        <v>13299</v>
      </c>
      <c r="O11" s="23">
        <v>59</v>
      </c>
      <c r="P11" s="25">
        <f t="shared" si="14"/>
        <v>1.9</v>
      </c>
      <c r="Q11" s="22">
        <v>688589</v>
      </c>
      <c r="R11" s="23">
        <f t="shared" si="15"/>
        <v>2536</v>
      </c>
      <c r="S11" s="24">
        <f t="shared" si="16"/>
        <v>99.6</v>
      </c>
      <c r="T11" s="24">
        <f t="shared" si="17"/>
        <v>0.4</v>
      </c>
      <c r="U11" s="23">
        <v>13344</v>
      </c>
      <c r="V11" s="23">
        <v>48</v>
      </c>
      <c r="W11" s="25">
        <f t="shared" si="18"/>
        <v>1.9</v>
      </c>
      <c r="X11" s="22">
        <v>690412</v>
      </c>
      <c r="Y11" s="23">
        <f t="shared" si="0"/>
        <v>713</v>
      </c>
      <c r="Z11" s="24">
        <f t="shared" si="49"/>
        <v>99.9</v>
      </c>
      <c r="AA11" s="24">
        <f t="shared" si="20"/>
        <v>0.1</v>
      </c>
      <c r="AB11" s="23">
        <v>13334</v>
      </c>
      <c r="AC11" s="23">
        <v>27</v>
      </c>
      <c r="AD11" s="25">
        <f t="shared" si="21"/>
        <v>1.9</v>
      </c>
      <c r="AE11" s="22">
        <v>691124</v>
      </c>
      <c r="AF11" s="23">
        <f t="shared" si="1"/>
        <v>1</v>
      </c>
      <c r="AG11" s="24">
        <f t="shared" si="22"/>
        <v>100</v>
      </c>
      <c r="AH11" s="24">
        <f t="shared" si="23"/>
        <v>0</v>
      </c>
      <c r="AI11" s="23">
        <v>13351</v>
      </c>
      <c r="AJ11" s="23">
        <v>3</v>
      </c>
      <c r="AK11" s="25">
        <f t="shared" si="24"/>
        <v>1.9</v>
      </c>
      <c r="AL11" s="22">
        <f>$B11</f>
        <v>691125</v>
      </c>
      <c r="AM11" s="23">
        <f t="shared" si="25"/>
        <v>0</v>
      </c>
      <c r="AN11" s="24">
        <f t="shared" si="26"/>
        <v>100</v>
      </c>
      <c r="AO11" s="24">
        <f t="shared" si="27"/>
        <v>0</v>
      </c>
      <c r="AP11" s="23">
        <v>13352</v>
      </c>
      <c r="AQ11" s="23">
        <v>0</v>
      </c>
      <c r="AR11" s="25">
        <f>ROUND(AP11/$B11*100,1)</f>
        <v>1.9</v>
      </c>
      <c r="AS11" s="22">
        <f t="shared" si="2"/>
        <v>691125</v>
      </c>
      <c r="AT11" s="23">
        <f t="shared" si="29"/>
        <v>0</v>
      </c>
      <c r="AU11" s="24">
        <f t="shared" si="30"/>
        <v>100</v>
      </c>
      <c r="AV11" s="24">
        <f t="shared" si="31"/>
        <v>0</v>
      </c>
      <c r="AW11" s="23">
        <v>13352</v>
      </c>
      <c r="AX11" s="23">
        <v>0</v>
      </c>
      <c r="AY11" s="25">
        <f>ROUND(AW11/$B11*100,1)</f>
        <v>1.9</v>
      </c>
      <c r="AZ11" s="22">
        <f t="shared" si="3"/>
        <v>691125</v>
      </c>
      <c r="BA11" s="23">
        <f t="shared" si="33"/>
        <v>0</v>
      </c>
      <c r="BB11" s="24">
        <f t="shared" si="34"/>
        <v>100</v>
      </c>
      <c r="BC11" s="24">
        <f t="shared" si="35"/>
        <v>0</v>
      </c>
      <c r="BD11" s="23">
        <v>13352</v>
      </c>
      <c r="BE11" s="23">
        <v>0</v>
      </c>
      <c r="BF11" s="25">
        <f>ROUND(BD11/$B11*100,1)</f>
        <v>1.9</v>
      </c>
      <c r="BG11" s="22">
        <f t="shared" si="4"/>
        <v>691125</v>
      </c>
      <c r="BH11" s="23">
        <f t="shared" si="37"/>
        <v>0</v>
      </c>
      <c r="BI11" s="24">
        <f t="shared" si="38"/>
        <v>100</v>
      </c>
      <c r="BJ11" s="24">
        <f t="shared" si="39"/>
        <v>0</v>
      </c>
      <c r="BK11" s="23">
        <v>13352</v>
      </c>
      <c r="BL11" s="23">
        <v>0</v>
      </c>
      <c r="BM11" s="25">
        <f>ROUND(BK11/$B11*100,1)</f>
        <v>1.9</v>
      </c>
      <c r="BN11" s="22">
        <f t="shared" si="5"/>
        <v>691125</v>
      </c>
      <c r="BO11" s="23">
        <f t="shared" si="41"/>
        <v>0</v>
      </c>
      <c r="BP11" s="24">
        <f t="shared" si="42"/>
        <v>100</v>
      </c>
      <c r="BQ11" s="24">
        <f t="shared" si="43"/>
        <v>0</v>
      </c>
      <c r="BR11" s="23">
        <v>13352</v>
      </c>
      <c r="BS11" s="23">
        <v>0</v>
      </c>
      <c r="BT11" s="25">
        <f>ROUND(BR11/$B11*100,1)</f>
        <v>1.9</v>
      </c>
      <c r="BU11" s="22">
        <f t="shared" si="6"/>
        <v>691125</v>
      </c>
      <c r="BV11" s="23">
        <f t="shared" si="45"/>
        <v>0</v>
      </c>
      <c r="BW11" s="24">
        <f t="shared" si="46"/>
        <v>100</v>
      </c>
      <c r="BX11" s="24">
        <f t="shared" si="47"/>
        <v>0</v>
      </c>
      <c r="BY11" s="23">
        <v>13396</v>
      </c>
      <c r="BZ11" s="23">
        <v>0</v>
      </c>
      <c r="CA11" s="25">
        <f>ROUND(BY11/$B11*100,1)</f>
        <v>1.9</v>
      </c>
    </row>
    <row r="12" spans="1:79" x14ac:dyDescent="0.2">
      <c r="A12" s="20">
        <v>43131</v>
      </c>
      <c r="B12" s="21">
        <v>710957</v>
      </c>
      <c r="C12" s="22">
        <v>691230</v>
      </c>
      <c r="D12" s="23">
        <f t="shared" si="7"/>
        <v>19727</v>
      </c>
      <c r="E12" s="24">
        <f t="shared" si="8"/>
        <v>97.2</v>
      </c>
      <c r="F12" s="24">
        <f t="shared" si="9"/>
        <v>2.8</v>
      </c>
      <c r="G12" s="23">
        <v>13805</v>
      </c>
      <c r="H12" s="23">
        <v>165</v>
      </c>
      <c r="I12" s="25">
        <f t="shared" si="10"/>
        <v>1.9</v>
      </c>
      <c r="J12" s="22">
        <v>700749</v>
      </c>
      <c r="K12" s="23">
        <f t="shared" si="11"/>
        <v>10208</v>
      </c>
      <c r="L12" s="24">
        <f t="shared" si="12"/>
        <v>98.6</v>
      </c>
      <c r="M12" s="24">
        <f t="shared" si="13"/>
        <v>1.4</v>
      </c>
      <c r="N12" s="23">
        <v>14488</v>
      </c>
      <c r="O12" s="23">
        <v>124</v>
      </c>
      <c r="P12" s="25">
        <f t="shared" si="14"/>
        <v>2</v>
      </c>
      <c r="Q12" s="22">
        <v>704487</v>
      </c>
      <c r="R12" s="23">
        <f t="shared" si="15"/>
        <v>6470</v>
      </c>
      <c r="S12" s="24">
        <f t="shared" si="16"/>
        <v>99.1</v>
      </c>
      <c r="T12" s="24">
        <f t="shared" si="17"/>
        <v>0.9</v>
      </c>
      <c r="U12" s="23">
        <v>14708</v>
      </c>
      <c r="V12" s="23">
        <v>78</v>
      </c>
      <c r="W12" s="25">
        <f t="shared" si="18"/>
        <v>2.1</v>
      </c>
      <c r="X12" s="22">
        <v>707418</v>
      </c>
      <c r="Y12" s="23">
        <f t="shared" si="0"/>
        <v>3539</v>
      </c>
      <c r="Z12" s="24">
        <f t="shared" si="49"/>
        <v>99.5</v>
      </c>
      <c r="AA12" s="24">
        <f t="shared" si="20"/>
        <v>0.5</v>
      </c>
      <c r="AB12" s="23">
        <v>14731</v>
      </c>
      <c r="AC12" s="23">
        <v>55</v>
      </c>
      <c r="AD12" s="25">
        <f t="shared" si="21"/>
        <v>2.1</v>
      </c>
      <c r="AE12" s="22">
        <v>709222</v>
      </c>
      <c r="AF12" s="23">
        <f t="shared" si="1"/>
        <v>1735</v>
      </c>
      <c r="AG12" s="24">
        <f t="shared" si="22"/>
        <v>99.8</v>
      </c>
      <c r="AH12" s="24">
        <f t="shared" si="23"/>
        <v>0.2</v>
      </c>
      <c r="AI12" s="23">
        <v>14615</v>
      </c>
      <c r="AJ12" s="23">
        <v>32</v>
      </c>
      <c r="AK12" s="25">
        <f t="shared" si="24"/>
        <v>2.1</v>
      </c>
      <c r="AL12" s="22">
        <v>710915</v>
      </c>
      <c r="AM12" s="23">
        <f t="shared" si="25"/>
        <v>42</v>
      </c>
      <c r="AN12" s="24">
        <f t="shared" si="26"/>
        <v>100</v>
      </c>
      <c r="AO12" s="24">
        <f t="shared" si="27"/>
        <v>0</v>
      </c>
      <c r="AP12" s="23">
        <v>14602</v>
      </c>
      <c r="AQ12" s="23">
        <v>5</v>
      </c>
      <c r="AR12" s="25">
        <f t="shared" si="28"/>
        <v>2.1</v>
      </c>
      <c r="AS12" s="22">
        <f t="shared" si="2"/>
        <v>710957</v>
      </c>
      <c r="AT12" s="23">
        <f t="shared" si="29"/>
        <v>0</v>
      </c>
      <c r="AU12" s="24">
        <f t="shared" si="30"/>
        <v>100</v>
      </c>
      <c r="AV12" s="24">
        <f t="shared" si="31"/>
        <v>0</v>
      </c>
      <c r="AW12" s="23">
        <v>14138</v>
      </c>
      <c r="AX12" s="23">
        <v>0</v>
      </c>
      <c r="AY12" s="25">
        <f t="shared" si="32"/>
        <v>2</v>
      </c>
      <c r="AZ12" s="22">
        <f t="shared" si="3"/>
        <v>710957</v>
      </c>
      <c r="BA12" s="23">
        <f t="shared" si="33"/>
        <v>0</v>
      </c>
      <c r="BB12" s="24">
        <f t="shared" si="34"/>
        <v>100</v>
      </c>
      <c r="BC12" s="24">
        <f t="shared" si="35"/>
        <v>0</v>
      </c>
      <c r="BD12" s="23">
        <v>14138</v>
      </c>
      <c r="BE12" s="23">
        <v>0</v>
      </c>
      <c r="BF12" s="25">
        <f t="shared" ref="BF12:BF27" si="50">ROUND(BD12/$B12*100,1)</f>
        <v>2</v>
      </c>
      <c r="BG12" s="22">
        <f t="shared" si="4"/>
        <v>710957</v>
      </c>
      <c r="BH12" s="23">
        <f t="shared" si="37"/>
        <v>0</v>
      </c>
      <c r="BI12" s="24">
        <f t="shared" si="38"/>
        <v>100</v>
      </c>
      <c r="BJ12" s="24">
        <f t="shared" si="39"/>
        <v>0</v>
      </c>
      <c r="BK12" s="23">
        <v>14138</v>
      </c>
      <c r="BL12" s="23">
        <v>0</v>
      </c>
      <c r="BM12" s="25">
        <f t="shared" ref="BM12:BM27" si="51">ROUND(BK12/$B12*100,1)</f>
        <v>2</v>
      </c>
      <c r="BN12" s="22">
        <f t="shared" si="5"/>
        <v>710957</v>
      </c>
      <c r="BO12" s="23">
        <f t="shared" si="41"/>
        <v>0</v>
      </c>
      <c r="BP12" s="24">
        <f t="shared" si="42"/>
        <v>100</v>
      </c>
      <c r="BQ12" s="24">
        <f t="shared" si="43"/>
        <v>0</v>
      </c>
      <c r="BR12" s="23">
        <v>14138</v>
      </c>
      <c r="BS12" s="23">
        <v>0</v>
      </c>
      <c r="BT12" s="25">
        <f t="shared" ref="BT12:BT27" si="52">ROUND(BR12/$B12*100,1)</f>
        <v>2</v>
      </c>
      <c r="BU12" s="22">
        <f t="shared" si="6"/>
        <v>710957</v>
      </c>
      <c r="BV12" s="23">
        <f t="shared" si="45"/>
        <v>0</v>
      </c>
      <c r="BW12" s="24">
        <f t="shared" si="46"/>
        <v>100</v>
      </c>
      <c r="BX12" s="24">
        <f t="shared" si="47"/>
        <v>0</v>
      </c>
      <c r="BY12" s="23">
        <v>14475</v>
      </c>
      <c r="BZ12" s="23">
        <v>0</v>
      </c>
      <c r="CA12" s="25">
        <f t="shared" ref="CA12:CA27" si="53">ROUND(BY12/$B12*100,1)</f>
        <v>2</v>
      </c>
    </row>
    <row r="13" spans="1:79" x14ac:dyDescent="0.2">
      <c r="A13" s="20">
        <v>43159</v>
      </c>
      <c r="B13" s="21">
        <v>613052</v>
      </c>
      <c r="C13" s="22">
        <v>591461</v>
      </c>
      <c r="D13" s="23">
        <f t="shared" si="7"/>
        <v>21591</v>
      </c>
      <c r="E13" s="24">
        <f t="shared" si="8"/>
        <v>96.5</v>
      </c>
      <c r="F13" s="24">
        <f t="shared" si="9"/>
        <v>3.5</v>
      </c>
      <c r="G13" s="23">
        <v>12759</v>
      </c>
      <c r="H13" s="23">
        <v>158</v>
      </c>
      <c r="I13" s="25">
        <f t="shared" si="10"/>
        <v>2.1</v>
      </c>
      <c r="J13" s="22">
        <v>596246</v>
      </c>
      <c r="K13" s="23">
        <f t="shared" si="11"/>
        <v>16806</v>
      </c>
      <c r="L13" s="24">
        <f t="shared" si="12"/>
        <v>97.3</v>
      </c>
      <c r="M13" s="24">
        <f t="shared" si="13"/>
        <v>2.7</v>
      </c>
      <c r="N13" s="23">
        <v>13059</v>
      </c>
      <c r="O13" s="23">
        <v>132</v>
      </c>
      <c r="P13" s="25">
        <f t="shared" si="14"/>
        <v>2.1</v>
      </c>
      <c r="Q13" s="22">
        <v>604503</v>
      </c>
      <c r="R13" s="23">
        <f t="shared" si="15"/>
        <v>8549</v>
      </c>
      <c r="S13" s="24">
        <f t="shared" si="16"/>
        <v>98.6</v>
      </c>
      <c r="T13" s="24">
        <f t="shared" si="17"/>
        <v>1.4</v>
      </c>
      <c r="U13" s="23">
        <v>13287</v>
      </c>
      <c r="V13" s="23">
        <v>83</v>
      </c>
      <c r="W13" s="25">
        <f t="shared" si="18"/>
        <v>2.2000000000000002</v>
      </c>
      <c r="X13" s="22">
        <v>608032</v>
      </c>
      <c r="Y13" s="23">
        <f t="shared" si="0"/>
        <v>5020</v>
      </c>
      <c r="Z13" s="24">
        <f t="shared" si="49"/>
        <v>99.2</v>
      </c>
      <c r="AA13" s="24">
        <f t="shared" si="20"/>
        <v>0.8</v>
      </c>
      <c r="AB13" s="23">
        <v>13330</v>
      </c>
      <c r="AC13" s="23">
        <v>63</v>
      </c>
      <c r="AD13" s="25">
        <f t="shared" si="21"/>
        <v>2.2000000000000002</v>
      </c>
      <c r="AE13" s="22">
        <v>609440</v>
      </c>
      <c r="AF13" s="23">
        <f t="shared" si="1"/>
        <v>3612</v>
      </c>
      <c r="AG13" s="24">
        <f t="shared" si="22"/>
        <v>99.4</v>
      </c>
      <c r="AH13" s="24">
        <f t="shared" si="23"/>
        <v>0.6</v>
      </c>
      <c r="AI13" s="23">
        <v>13216</v>
      </c>
      <c r="AJ13" s="23">
        <v>46</v>
      </c>
      <c r="AK13" s="25">
        <f t="shared" si="24"/>
        <v>2.2000000000000002</v>
      </c>
      <c r="AL13" s="22">
        <v>611731</v>
      </c>
      <c r="AM13" s="23">
        <f t="shared" si="25"/>
        <v>1321</v>
      </c>
      <c r="AN13" s="24">
        <f t="shared" si="26"/>
        <v>99.8</v>
      </c>
      <c r="AO13" s="24">
        <f t="shared" si="27"/>
        <v>0.2</v>
      </c>
      <c r="AP13" s="23">
        <v>13245</v>
      </c>
      <c r="AQ13" s="23">
        <v>30</v>
      </c>
      <c r="AR13" s="25">
        <f t="shared" si="28"/>
        <v>2.2000000000000002</v>
      </c>
      <c r="AS13" s="22">
        <v>613052</v>
      </c>
      <c r="AT13" s="23">
        <f t="shared" si="29"/>
        <v>0</v>
      </c>
      <c r="AU13" s="24">
        <f t="shared" si="30"/>
        <v>100</v>
      </c>
      <c r="AV13" s="24">
        <f t="shared" si="31"/>
        <v>0</v>
      </c>
      <c r="AW13" s="23">
        <v>12935</v>
      </c>
      <c r="AX13" s="23">
        <v>0</v>
      </c>
      <c r="AY13" s="25">
        <f t="shared" si="32"/>
        <v>2.1</v>
      </c>
      <c r="AZ13" s="22">
        <f t="shared" si="3"/>
        <v>613052</v>
      </c>
      <c r="BA13" s="23">
        <f t="shared" si="33"/>
        <v>0</v>
      </c>
      <c r="BB13" s="24">
        <f t="shared" si="34"/>
        <v>100</v>
      </c>
      <c r="BC13" s="24">
        <f t="shared" si="35"/>
        <v>0</v>
      </c>
      <c r="BD13" s="23">
        <v>12935</v>
      </c>
      <c r="BE13" s="23">
        <v>0</v>
      </c>
      <c r="BF13" s="25">
        <f t="shared" si="50"/>
        <v>2.1</v>
      </c>
      <c r="BG13" s="22">
        <f t="shared" si="4"/>
        <v>613052</v>
      </c>
      <c r="BH13" s="23">
        <f t="shared" si="37"/>
        <v>0</v>
      </c>
      <c r="BI13" s="24">
        <f t="shared" si="38"/>
        <v>100</v>
      </c>
      <c r="BJ13" s="24">
        <f t="shared" si="39"/>
        <v>0</v>
      </c>
      <c r="BK13" s="23">
        <v>12935</v>
      </c>
      <c r="BL13" s="23">
        <v>0</v>
      </c>
      <c r="BM13" s="25">
        <f t="shared" si="51"/>
        <v>2.1</v>
      </c>
      <c r="BN13" s="22">
        <f t="shared" si="5"/>
        <v>613052</v>
      </c>
      <c r="BO13" s="23">
        <f t="shared" si="41"/>
        <v>0</v>
      </c>
      <c r="BP13" s="24">
        <f t="shared" si="42"/>
        <v>100</v>
      </c>
      <c r="BQ13" s="24">
        <f t="shared" si="43"/>
        <v>0</v>
      </c>
      <c r="BR13" s="23">
        <v>12935</v>
      </c>
      <c r="BS13" s="23">
        <v>0</v>
      </c>
      <c r="BT13" s="25">
        <f t="shared" si="52"/>
        <v>2.1</v>
      </c>
      <c r="BU13" s="22">
        <f t="shared" si="6"/>
        <v>613052</v>
      </c>
      <c r="BV13" s="23">
        <f t="shared" si="45"/>
        <v>0</v>
      </c>
      <c r="BW13" s="24">
        <f t="shared" si="46"/>
        <v>100</v>
      </c>
      <c r="BX13" s="24">
        <f t="shared" si="47"/>
        <v>0</v>
      </c>
      <c r="BY13" s="23">
        <v>13234</v>
      </c>
      <c r="BZ13" s="23">
        <v>0</v>
      </c>
      <c r="CA13" s="25">
        <f t="shared" si="53"/>
        <v>2.2000000000000002</v>
      </c>
    </row>
    <row r="14" spans="1:79" x14ac:dyDescent="0.2">
      <c r="A14" s="20">
        <v>43190</v>
      </c>
      <c r="B14" s="21">
        <v>581433</v>
      </c>
      <c r="C14" s="22">
        <v>559551</v>
      </c>
      <c r="D14" s="23">
        <f t="shared" si="7"/>
        <v>21882</v>
      </c>
      <c r="E14" s="24">
        <f t="shared" si="8"/>
        <v>96.2</v>
      </c>
      <c r="F14" s="24">
        <f t="shared" si="9"/>
        <v>3.8</v>
      </c>
      <c r="G14" s="23">
        <v>11062</v>
      </c>
      <c r="H14" s="23">
        <v>131</v>
      </c>
      <c r="I14" s="25">
        <f t="shared" si="10"/>
        <v>1.9</v>
      </c>
      <c r="J14" s="22">
        <v>562989</v>
      </c>
      <c r="K14" s="23">
        <f t="shared" si="11"/>
        <v>18444</v>
      </c>
      <c r="L14" s="24">
        <f t="shared" si="12"/>
        <v>96.8</v>
      </c>
      <c r="M14" s="24">
        <f t="shared" si="13"/>
        <v>3.2</v>
      </c>
      <c r="N14" s="23">
        <v>11259</v>
      </c>
      <c r="O14" s="23">
        <v>124</v>
      </c>
      <c r="P14" s="25">
        <f t="shared" si="14"/>
        <v>1.9</v>
      </c>
      <c r="Q14" s="22">
        <v>566231</v>
      </c>
      <c r="R14" s="23">
        <f t="shared" si="15"/>
        <v>15202</v>
      </c>
      <c r="S14" s="24">
        <f t="shared" si="16"/>
        <v>97.4</v>
      </c>
      <c r="T14" s="24">
        <f t="shared" si="17"/>
        <v>2.6</v>
      </c>
      <c r="U14" s="23">
        <v>11347</v>
      </c>
      <c r="V14" s="23">
        <v>107</v>
      </c>
      <c r="W14" s="25">
        <f t="shared" si="18"/>
        <v>2</v>
      </c>
      <c r="X14" s="22">
        <v>574563</v>
      </c>
      <c r="Y14" s="23">
        <f t="shared" si="0"/>
        <v>6870</v>
      </c>
      <c r="Z14" s="24">
        <f t="shared" si="49"/>
        <v>98.8</v>
      </c>
      <c r="AA14" s="24">
        <f t="shared" si="20"/>
        <v>1.2</v>
      </c>
      <c r="AB14" s="23">
        <v>11298</v>
      </c>
      <c r="AC14" s="23">
        <v>85</v>
      </c>
      <c r="AD14" s="25">
        <f t="shared" si="21"/>
        <v>1.9</v>
      </c>
      <c r="AE14" s="22">
        <v>576399</v>
      </c>
      <c r="AF14" s="23">
        <f t="shared" si="1"/>
        <v>5034</v>
      </c>
      <c r="AG14" s="24">
        <f t="shared" si="22"/>
        <v>99.1</v>
      </c>
      <c r="AH14" s="24">
        <f t="shared" si="23"/>
        <v>0.9</v>
      </c>
      <c r="AI14" s="23">
        <v>11236</v>
      </c>
      <c r="AJ14" s="23">
        <v>61</v>
      </c>
      <c r="AK14" s="25">
        <f t="shared" si="24"/>
        <v>1.9</v>
      </c>
      <c r="AL14" s="22">
        <v>578570</v>
      </c>
      <c r="AM14" s="23">
        <f t="shared" si="25"/>
        <v>2863</v>
      </c>
      <c r="AN14" s="24">
        <f t="shared" si="26"/>
        <v>99.5</v>
      </c>
      <c r="AO14" s="24">
        <f t="shared" si="27"/>
        <v>0.5</v>
      </c>
      <c r="AP14" s="23">
        <v>11261</v>
      </c>
      <c r="AQ14" s="23">
        <v>43</v>
      </c>
      <c r="AR14" s="25">
        <f t="shared" si="28"/>
        <v>1.9</v>
      </c>
      <c r="AS14" s="22">
        <v>580856</v>
      </c>
      <c r="AT14" s="23">
        <f t="shared" si="29"/>
        <v>577</v>
      </c>
      <c r="AU14" s="24">
        <f t="shared" si="30"/>
        <v>99.9</v>
      </c>
      <c r="AV14" s="24">
        <f t="shared" si="31"/>
        <v>0.1</v>
      </c>
      <c r="AW14" s="23">
        <v>11065</v>
      </c>
      <c r="AX14" s="23">
        <v>15</v>
      </c>
      <c r="AY14" s="25">
        <f t="shared" si="32"/>
        <v>1.9</v>
      </c>
      <c r="AZ14" s="22">
        <v>581423</v>
      </c>
      <c r="BA14" s="23">
        <f t="shared" si="33"/>
        <v>10</v>
      </c>
      <c r="BB14" s="24">
        <f t="shared" si="34"/>
        <v>100</v>
      </c>
      <c r="BC14" s="24">
        <f t="shared" si="35"/>
        <v>0</v>
      </c>
      <c r="BD14" s="23">
        <v>11058</v>
      </c>
      <c r="BE14" s="23">
        <v>3</v>
      </c>
      <c r="BF14" s="25">
        <f t="shared" si="50"/>
        <v>1.9</v>
      </c>
      <c r="BG14" s="22">
        <f t="shared" si="4"/>
        <v>581433</v>
      </c>
      <c r="BH14" s="23">
        <f t="shared" si="37"/>
        <v>0</v>
      </c>
      <c r="BI14" s="24">
        <f t="shared" si="38"/>
        <v>100</v>
      </c>
      <c r="BJ14" s="24">
        <f t="shared" si="39"/>
        <v>0</v>
      </c>
      <c r="BK14" s="23">
        <v>11059</v>
      </c>
      <c r="BL14" s="23">
        <v>0</v>
      </c>
      <c r="BM14" s="25">
        <f t="shared" si="51"/>
        <v>1.9</v>
      </c>
      <c r="BN14" s="22">
        <f t="shared" si="5"/>
        <v>581433</v>
      </c>
      <c r="BO14" s="23">
        <f t="shared" si="41"/>
        <v>0</v>
      </c>
      <c r="BP14" s="24">
        <f t="shared" si="42"/>
        <v>100</v>
      </c>
      <c r="BQ14" s="24">
        <f t="shared" si="43"/>
        <v>0</v>
      </c>
      <c r="BR14" s="23">
        <v>11059</v>
      </c>
      <c r="BS14" s="23">
        <v>0</v>
      </c>
      <c r="BT14" s="25">
        <f t="shared" si="52"/>
        <v>1.9</v>
      </c>
      <c r="BU14" s="22">
        <f t="shared" si="6"/>
        <v>581433</v>
      </c>
      <c r="BV14" s="23">
        <f t="shared" si="45"/>
        <v>0</v>
      </c>
      <c r="BW14" s="24">
        <f t="shared" si="46"/>
        <v>100</v>
      </c>
      <c r="BX14" s="24">
        <f t="shared" si="47"/>
        <v>0</v>
      </c>
      <c r="BY14" s="23">
        <v>11275</v>
      </c>
      <c r="BZ14" s="23">
        <v>0</v>
      </c>
      <c r="CA14" s="25">
        <f t="shared" si="53"/>
        <v>1.9</v>
      </c>
    </row>
    <row r="15" spans="1:79" x14ac:dyDescent="0.2">
      <c r="A15" s="20">
        <v>43220</v>
      </c>
      <c r="B15" s="21">
        <v>528093</v>
      </c>
      <c r="C15" s="22">
        <v>507344</v>
      </c>
      <c r="D15" s="23">
        <f t="shared" si="7"/>
        <v>20749</v>
      </c>
      <c r="E15" s="24">
        <f t="shared" si="8"/>
        <v>96.1</v>
      </c>
      <c r="F15" s="24">
        <f t="shared" si="9"/>
        <v>3.9</v>
      </c>
      <c r="G15" s="23">
        <v>8949</v>
      </c>
      <c r="H15" s="23">
        <v>121</v>
      </c>
      <c r="I15" s="25">
        <f t="shared" si="10"/>
        <v>1.7</v>
      </c>
      <c r="J15" s="22">
        <v>510057</v>
      </c>
      <c r="K15" s="23">
        <f t="shared" si="11"/>
        <v>18036</v>
      </c>
      <c r="L15" s="24">
        <f t="shared" si="12"/>
        <v>96.6</v>
      </c>
      <c r="M15" s="24">
        <f t="shared" si="13"/>
        <v>3.4</v>
      </c>
      <c r="N15" s="23">
        <v>9205</v>
      </c>
      <c r="O15" s="23">
        <v>132</v>
      </c>
      <c r="P15" s="25">
        <f t="shared" si="14"/>
        <v>1.7</v>
      </c>
      <c r="Q15" s="22">
        <v>512359</v>
      </c>
      <c r="R15" s="23">
        <f t="shared" si="15"/>
        <v>15734</v>
      </c>
      <c r="S15" s="24">
        <f t="shared" si="16"/>
        <v>97</v>
      </c>
      <c r="T15" s="24">
        <f t="shared" si="17"/>
        <v>3</v>
      </c>
      <c r="U15" s="23">
        <v>9325</v>
      </c>
      <c r="V15" s="23">
        <v>124</v>
      </c>
      <c r="W15" s="25">
        <f t="shared" si="18"/>
        <v>1.8</v>
      </c>
      <c r="X15" s="22">
        <v>514938</v>
      </c>
      <c r="Y15" s="23">
        <f t="shared" si="0"/>
        <v>13155</v>
      </c>
      <c r="Z15" s="24">
        <f t="shared" si="49"/>
        <v>97.5</v>
      </c>
      <c r="AA15" s="24">
        <f t="shared" si="20"/>
        <v>2.5</v>
      </c>
      <c r="AB15" s="23">
        <v>9234</v>
      </c>
      <c r="AC15" s="23">
        <v>121</v>
      </c>
      <c r="AD15" s="25">
        <f t="shared" si="21"/>
        <v>1.7</v>
      </c>
      <c r="AE15" s="22">
        <v>519586</v>
      </c>
      <c r="AF15" s="23">
        <f t="shared" si="1"/>
        <v>8507</v>
      </c>
      <c r="AG15" s="24">
        <f t="shared" si="22"/>
        <v>98.4</v>
      </c>
      <c r="AH15" s="24">
        <f t="shared" si="23"/>
        <v>1.6</v>
      </c>
      <c r="AI15" s="23">
        <v>9083</v>
      </c>
      <c r="AJ15" s="23">
        <v>78</v>
      </c>
      <c r="AK15" s="25">
        <f t="shared" si="24"/>
        <v>1.7</v>
      </c>
      <c r="AL15" s="22">
        <v>524073</v>
      </c>
      <c r="AM15" s="23">
        <f t="shared" si="25"/>
        <v>4020</v>
      </c>
      <c r="AN15" s="24">
        <f t="shared" si="26"/>
        <v>99.2</v>
      </c>
      <c r="AO15" s="24">
        <f t="shared" si="27"/>
        <v>0.8</v>
      </c>
      <c r="AP15" s="23">
        <v>9085</v>
      </c>
      <c r="AQ15" s="23">
        <v>66</v>
      </c>
      <c r="AR15" s="25">
        <f t="shared" si="28"/>
        <v>1.7</v>
      </c>
      <c r="AS15" s="22">
        <v>526130</v>
      </c>
      <c r="AT15" s="23">
        <f t="shared" si="29"/>
        <v>1963</v>
      </c>
      <c r="AU15" s="24">
        <f>ROUND(AS15/$B15*100,1)</f>
        <v>99.6</v>
      </c>
      <c r="AV15" s="24">
        <f t="shared" si="31"/>
        <v>0.4</v>
      </c>
      <c r="AW15" s="23">
        <v>8820</v>
      </c>
      <c r="AX15" s="23">
        <v>33</v>
      </c>
      <c r="AY15" s="25">
        <f t="shared" si="32"/>
        <v>1.7</v>
      </c>
      <c r="AZ15" s="22">
        <v>527278</v>
      </c>
      <c r="BA15" s="23">
        <f t="shared" si="33"/>
        <v>815</v>
      </c>
      <c r="BB15" s="24">
        <f>ROUND(AZ15/$B15*100,1)</f>
        <v>99.8</v>
      </c>
      <c r="BC15" s="24">
        <f t="shared" si="35"/>
        <v>0.2</v>
      </c>
      <c r="BD15" s="23">
        <v>8787</v>
      </c>
      <c r="BE15" s="23">
        <v>21</v>
      </c>
      <c r="BF15" s="25">
        <f t="shared" si="50"/>
        <v>1.7</v>
      </c>
      <c r="BG15" s="22">
        <v>528078</v>
      </c>
      <c r="BH15" s="23">
        <f t="shared" si="37"/>
        <v>15</v>
      </c>
      <c r="BI15" s="24">
        <f>ROUND(BG15/$B15*100,1)</f>
        <v>100</v>
      </c>
      <c r="BJ15" s="24">
        <f t="shared" si="39"/>
        <v>0</v>
      </c>
      <c r="BK15" s="23">
        <v>8803</v>
      </c>
      <c r="BL15" s="23">
        <v>3</v>
      </c>
      <c r="BM15" s="25">
        <f t="shared" si="51"/>
        <v>1.7</v>
      </c>
      <c r="BN15" s="22">
        <f t="shared" si="5"/>
        <v>528093</v>
      </c>
      <c r="BO15" s="23">
        <f t="shared" si="41"/>
        <v>0</v>
      </c>
      <c r="BP15" s="24">
        <f>ROUND(BN15/$B15*100,1)</f>
        <v>100</v>
      </c>
      <c r="BQ15" s="24">
        <f t="shared" si="43"/>
        <v>0</v>
      </c>
      <c r="BR15" s="23">
        <v>8809</v>
      </c>
      <c r="BS15" s="23">
        <v>0</v>
      </c>
      <c r="BT15" s="25">
        <f t="shared" si="52"/>
        <v>1.7</v>
      </c>
      <c r="BU15" s="22">
        <f t="shared" si="6"/>
        <v>528093</v>
      </c>
      <c r="BV15" s="23">
        <f t="shared" si="45"/>
        <v>0</v>
      </c>
      <c r="BW15" s="24">
        <f>ROUND(BU15/$B15*100,1)</f>
        <v>100</v>
      </c>
      <c r="BX15" s="24">
        <f t="shared" si="47"/>
        <v>0</v>
      </c>
      <c r="BY15" s="23">
        <v>8965</v>
      </c>
      <c r="BZ15" s="23">
        <v>0</v>
      </c>
      <c r="CA15" s="25">
        <f t="shared" si="53"/>
        <v>1.7</v>
      </c>
    </row>
    <row r="16" spans="1:79" x14ac:dyDescent="0.2">
      <c r="A16" s="20">
        <v>43251</v>
      </c>
      <c r="B16" s="21">
        <v>461888</v>
      </c>
      <c r="C16" s="22">
        <v>438393</v>
      </c>
      <c r="D16" s="23">
        <f t="shared" si="7"/>
        <v>23495</v>
      </c>
      <c r="E16" s="24">
        <f t="shared" si="8"/>
        <v>94.9</v>
      </c>
      <c r="F16" s="24">
        <f t="shared" si="9"/>
        <v>5.0999999999999996</v>
      </c>
      <c r="G16" s="23">
        <v>9590</v>
      </c>
      <c r="H16" s="23">
        <v>120</v>
      </c>
      <c r="I16" s="25">
        <f t="shared" si="10"/>
        <v>2.1</v>
      </c>
      <c r="J16" s="22">
        <v>441278</v>
      </c>
      <c r="K16" s="23">
        <f t="shared" si="11"/>
        <v>20610</v>
      </c>
      <c r="L16" s="24">
        <f t="shared" si="12"/>
        <v>95.5</v>
      </c>
      <c r="M16" s="24">
        <f t="shared" si="13"/>
        <v>4.5</v>
      </c>
      <c r="N16" s="23">
        <v>9725</v>
      </c>
      <c r="O16" s="23">
        <v>122</v>
      </c>
      <c r="P16" s="25">
        <f t="shared" si="14"/>
        <v>2.1</v>
      </c>
      <c r="Q16" s="22">
        <v>443661</v>
      </c>
      <c r="R16" s="23">
        <f t="shared" si="15"/>
        <v>18227</v>
      </c>
      <c r="S16" s="24">
        <f t="shared" si="16"/>
        <v>96.1</v>
      </c>
      <c r="T16" s="24">
        <f t="shared" si="17"/>
        <v>3.9</v>
      </c>
      <c r="U16" s="23">
        <v>9790</v>
      </c>
      <c r="V16" s="23">
        <v>101</v>
      </c>
      <c r="W16" s="25">
        <f t="shared" si="18"/>
        <v>2.1</v>
      </c>
      <c r="X16" s="22">
        <v>446248</v>
      </c>
      <c r="Y16" s="23">
        <f t="shared" si="0"/>
        <v>15640</v>
      </c>
      <c r="Z16" s="24">
        <f t="shared" si="49"/>
        <v>96.6</v>
      </c>
      <c r="AA16" s="24">
        <f t="shared" si="20"/>
        <v>3.4</v>
      </c>
      <c r="AB16" s="23">
        <v>9806</v>
      </c>
      <c r="AC16" s="23">
        <v>117</v>
      </c>
      <c r="AD16" s="25">
        <f t="shared" si="21"/>
        <v>2.1</v>
      </c>
      <c r="AE16" s="22">
        <v>447379</v>
      </c>
      <c r="AF16" s="23">
        <f t="shared" si="1"/>
        <v>14509</v>
      </c>
      <c r="AG16" s="24">
        <f t="shared" si="22"/>
        <v>96.9</v>
      </c>
      <c r="AH16" s="24">
        <f t="shared" si="23"/>
        <v>3.1</v>
      </c>
      <c r="AI16" s="23">
        <v>9645</v>
      </c>
      <c r="AJ16" s="23">
        <v>102</v>
      </c>
      <c r="AK16" s="25">
        <f t="shared" si="24"/>
        <v>2.1</v>
      </c>
      <c r="AL16" s="22">
        <v>455058</v>
      </c>
      <c r="AM16" s="23">
        <f t="shared" si="25"/>
        <v>6830</v>
      </c>
      <c r="AN16" s="24">
        <f>ROUND(AL16/$B16*100,1)</f>
        <v>98.5</v>
      </c>
      <c r="AO16" s="24">
        <f t="shared" si="27"/>
        <v>1.5</v>
      </c>
      <c r="AP16" s="23">
        <v>9603</v>
      </c>
      <c r="AQ16" s="23">
        <v>77</v>
      </c>
      <c r="AR16" s="25">
        <f t="shared" si="28"/>
        <v>2.1</v>
      </c>
      <c r="AS16" s="22">
        <v>458815</v>
      </c>
      <c r="AT16" s="23">
        <f t="shared" si="29"/>
        <v>3073</v>
      </c>
      <c r="AU16" s="24">
        <f t="shared" si="30"/>
        <v>99.3</v>
      </c>
      <c r="AV16" s="24">
        <f t="shared" si="31"/>
        <v>0.7</v>
      </c>
      <c r="AW16" s="23">
        <v>9395</v>
      </c>
      <c r="AX16" s="23">
        <v>49</v>
      </c>
      <c r="AY16" s="25">
        <f t="shared" si="32"/>
        <v>2</v>
      </c>
      <c r="AZ16" s="22">
        <v>459825</v>
      </c>
      <c r="BA16" s="23">
        <f t="shared" si="33"/>
        <v>2063</v>
      </c>
      <c r="BB16" s="24">
        <f t="shared" ref="BB16:BB27" si="54">ROUND(AZ16/$B16*100,1)</f>
        <v>99.6</v>
      </c>
      <c r="BC16" s="24">
        <f t="shared" si="35"/>
        <v>0.4</v>
      </c>
      <c r="BD16" s="23">
        <v>9416</v>
      </c>
      <c r="BE16" s="23">
        <v>35</v>
      </c>
      <c r="BF16" s="25">
        <f t="shared" si="50"/>
        <v>2</v>
      </c>
      <c r="BG16" s="22">
        <v>460935</v>
      </c>
      <c r="BH16" s="23">
        <f t="shared" si="37"/>
        <v>953</v>
      </c>
      <c r="BI16" s="24">
        <f t="shared" ref="BI16:BI27" si="55">ROUND(BG16/$B16*100,1)</f>
        <v>99.8</v>
      </c>
      <c r="BJ16" s="24">
        <f t="shared" si="39"/>
        <v>0.2</v>
      </c>
      <c r="BK16" s="23">
        <v>9422</v>
      </c>
      <c r="BL16" s="23">
        <v>21</v>
      </c>
      <c r="BM16" s="25">
        <f t="shared" si="51"/>
        <v>2</v>
      </c>
      <c r="BN16" s="22">
        <v>461886</v>
      </c>
      <c r="BO16" s="23">
        <f t="shared" si="41"/>
        <v>2</v>
      </c>
      <c r="BP16" s="24">
        <f t="shared" ref="BP16:BP29" si="56">ROUND(BN16/$B16*100,1)</f>
        <v>100</v>
      </c>
      <c r="BQ16" s="24">
        <f t="shared" si="43"/>
        <v>0</v>
      </c>
      <c r="BR16" s="23">
        <v>9425</v>
      </c>
      <c r="BS16" s="23">
        <v>2</v>
      </c>
      <c r="BT16" s="25">
        <f t="shared" si="52"/>
        <v>2</v>
      </c>
      <c r="BU16" s="22">
        <f t="shared" si="6"/>
        <v>461888</v>
      </c>
      <c r="BV16" s="23">
        <f t="shared" si="45"/>
        <v>0</v>
      </c>
      <c r="BW16" s="24">
        <f t="shared" ref="BW16:BW29" si="57">ROUND(BU16/$B16*100,1)</f>
        <v>100</v>
      </c>
      <c r="BX16" s="24">
        <f t="shared" si="47"/>
        <v>0</v>
      </c>
      <c r="BY16" s="23">
        <v>9421</v>
      </c>
      <c r="BZ16" s="23">
        <v>0</v>
      </c>
      <c r="CA16" s="25">
        <f t="shared" si="53"/>
        <v>2</v>
      </c>
    </row>
    <row r="17" spans="1:79" x14ac:dyDescent="0.2">
      <c r="A17" s="20">
        <v>43281</v>
      </c>
      <c r="B17" s="21">
        <v>465410</v>
      </c>
      <c r="C17" s="22">
        <v>438674</v>
      </c>
      <c r="D17" s="23">
        <f t="shared" si="7"/>
        <v>26736</v>
      </c>
      <c r="E17" s="24">
        <f t="shared" si="8"/>
        <v>94.3</v>
      </c>
      <c r="F17" s="24">
        <f t="shared" si="9"/>
        <v>5.7</v>
      </c>
      <c r="G17" s="23">
        <v>9740</v>
      </c>
      <c r="H17" s="23">
        <v>124</v>
      </c>
      <c r="I17" s="25">
        <f t="shared" si="10"/>
        <v>2.1</v>
      </c>
      <c r="J17" s="22">
        <v>442499</v>
      </c>
      <c r="K17" s="23">
        <f t="shared" si="11"/>
        <v>22911</v>
      </c>
      <c r="L17" s="24">
        <f t="shared" si="12"/>
        <v>95.1</v>
      </c>
      <c r="M17" s="24">
        <f t="shared" si="13"/>
        <v>4.9000000000000004</v>
      </c>
      <c r="N17" s="23">
        <v>9853</v>
      </c>
      <c r="O17" s="23">
        <v>112</v>
      </c>
      <c r="P17" s="25">
        <f t="shared" si="14"/>
        <v>2.1</v>
      </c>
      <c r="Q17" s="22">
        <v>444903</v>
      </c>
      <c r="R17" s="23">
        <f t="shared" si="15"/>
        <v>20507</v>
      </c>
      <c r="S17" s="24">
        <f t="shared" si="16"/>
        <v>95.6</v>
      </c>
      <c r="T17" s="24">
        <f t="shared" si="17"/>
        <v>4.4000000000000004</v>
      </c>
      <c r="U17" s="23">
        <v>10004</v>
      </c>
      <c r="V17" s="23">
        <v>112</v>
      </c>
      <c r="W17" s="25">
        <f t="shared" si="18"/>
        <v>2.1</v>
      </c>
      <c r="X17" s="22">
        <v>447516</v>
      </c>
      <c r="Y17" s="23">
        <f t="shared" si="0"/>
        <v>17894</v>
      </c>
      <c r="Z17" s="24">
        <f t="shared" si="49"/>
        <v>96.2</v>
      </c>
      <c r="AA17" s="24">
        <f t="shared" si="20"/>
        <v>3.8</v>
      </c>
      <c r="AB17" s="23">
        <v>9894</v>
      </c>
      <c r="AC17" s="23">
        <v>103</v>
      </c>
      <c r="AD17" s="25">
        <f t="shared" si="21"/>
        <v>2.1</v>
      </c>
      <c r="AE17" s="22">
        <v>449100</v>
      </c>
      <c r="AF17" s="23">
        <f t="shared" si="1"/>
        <v>16310</v>
      </c>
      <c r="AG17" s="24">
        <f t="shared" si="22"/>
        <v>96.5</v>
      </c>
      <c r="AH17" s="24">
        <f t="shared" si="23"/>
        <v>3.5</v>
      </c>
      <c r="AI17" s="23">
        <v>9791</v>
      </c>
      <c r="AJ17" s="23">
        <v>104</v>
      </c>
      <c r="AK17" s="25">
        <f t="shared" si="24"/>
        <v>2.1</v>
      </c>
      <c r="AL17" s="22">
        <v>451201</v>
      </c>
      <c r="AM17" s="23">
        <f t="shared" si="25"/>
        <v>14209</v>
      </c>
      <c r="AN17" s="24">
        <f t="shared" si="26"/>
        <v>96.9</v>
      </c>
      <c r="AO17" s="24">
        <f t="shared" si="27"/>
        <v>3.1</v>
      </c>
      <c r="AP17" s="23">
        <v>9891</v>
      </c>
      <c r="AQ17" s="23">
        <v>105</v>
      </c>
      <c r="AR17" s="25">
        <f t="shared" si="28"/>
        <v>2.1</v>
      </c>
      <c r="AS17" s="22">
        <v>459834</v>
      </c>
      <c r="AT17" s="23">
        <f t="shared" si="29"/>
        <v>5576</v>
      </c>
      <c r="AU17" s="24">
        <f t="shared" si="30"/>
        <v>98.8</v>
      </c>
      <c r="AV17" s="24">
        <f t="shared" si="31"/>
        <v>1.2</v>
      </c>
      <c r="AW17" s="23">
        <v>9568</v>
      </c>
      <c r="AX17" s="23">
        <v>65</v>
      </c>
      <c r="AY17" s="25">
        <f t="shared" si="32"/>
        <v>2.1</v>
      </c>
      <c r="AZ17" s="22">
        <v>461700</v>
      </c>
      <c r="BA17" s="23">
        <f t="shared" si="33"/>
        <v>3710</v>
      </c>
      <c r="BB17" s="24">
        <f t="shared" si="54"/>
        <v>99.2</v>
      </c>
      <c r="BC17" s="24">
        <f t="shared" si="35"/>
        <v>0.8</v>
      </c>
      <c r="BD17" s="23">
        <v>9544</v>
      </c>
      <c r="BE17" s="23">
        <v>53</v>
      </c>
      <c r="BF17" s="25">
        <f t="shared" si="50"/>
        <v>2.1</v>
      </c>
      <c r="BG17" s="22">
        <v>463103</v>
      </c>
      <c r="BH17" s="23">
        <f t="shared" si="37"/>
        <v>2307</v>
      </c>
      <c r="BI17" s="24">
        <f t="shared" si="55"/>
        <v>99.5</v>
      </c>
      <c r="BJ17" s="24">
        <f t="shared" si="39"/>
        <v>0.5</v>
      </c>
      <c r="BK17" s="23">
        <v>9579</v>
      </c>
      <c r="BL17" s="23">
        <v>36</v>
      </c>
      <c r="BM17" s="25">
        <f t="shared" si="51"/>
        <v>2.1</v>
      </c>
      <c r="BN17" s="22">
        <v>464661</v>
      </c>
      <c r="BO17" s="23">
        <f t="shared" si="41"/>
        <v>749</v>
      </c>
      <c r="BP17" s="24">
        <f t="shared" si="56"/>
        <v>99.8</v>
      </c>
      <c r="BQ17" s="24">
        <f t="shared" si="43"/>
        <v>0.2</v>
      </c>
      <c r="BR17" s="23">
        <v>9599</v>
      </c>
      <c r="BS17" s="23">
        <v>19</v>
      </c>
      <c r="BT17" s="25">
        <f t="shared" si="52"/>
        <v>2.1</v>
      </c>
      <c r="BU17" s="22">
        <v>465371</v>
      </c>
      <c r="BV17" s="23">
        <f t="shared" si="45"/>
        <v>39</v>
      </c>
      <c r="BW17" s="24">
        <f t="shared" si="57"/>
        <v>100</v>
      </c>
      <c r="BX17" s="24">
        <f t="shared" si="47"/>
        <v>0</v>
      </c>
      <c r="BY17" s="23">
        <v>9567</v>
      </c>
      <c r="BZ17" s="23">
        <v>1</v>
      </c>
      <c r="CA17" s="25">
        <f t="shared" si="53"/>
        <v>2.1</v>
      </c>
    </row>
    <row r="18" spans="1:79" x14ac:dyDescent="0.2">
      <c r="A18" s="20">
        <v>43312</v>
      </c>
      <c r="B18" s="21">
        <v>607522</v>
      </c>
      <c r="C18" s="22">
        <v>566072</v>
      </c>
      <c r="D18" s="23">
        <f t="shared" si="7"/>
        <v>41450</v>
      </c>
      <c r="E18" s="24">
        <f t="shared" si="8"/>
        <v>93.2</v>
      </c>
      <c r="F18" s="24">
        <f t="shared" si="9"/>
        <v>6.8</v>
      </c>
      <c r="G18" s="23">
        <v>13243</v>
      </c>
      <c r="H18" s="23">
        <v>166</v>
      </c>
      <c r="I18" s="25">
        <f t="shared" si="10"/>
        <v>2.2000000000000002</v>
      </c>
      <c r="J18" s="22">
        <v>572208</v>
      </c>
      <c r="K18" s="23">
        <f t="shared" si="11"/>
        <v>35314</v>
      </c>
      <c r="L18" s="24">
        <f t="shared" si="12"/>
        <v>94.2</v>
      </c>
      <c r="M18" s="24">
        <f t="shared" si="13"/>
        <v>5.8</v>
      </c>
      <c r="N18" s="23">
        <v>13452</v>
      </c>
      <c r="O18" s="23">
        <v>149</v>
      </c>
      <c r="P18" s="25">
        <f t="shared" si="14"/>
        <v>2.2000000000000002</v>
      </c>
      <c r="Q18" s="22">
        <v>576007</v>
      </c>
      <c r="R18" s="23">
        <f t="shared" si="15"/>
        <v>31515</v>
      </c>
      <c r="S18" s="24">
        <f t="shared" si="16"/>
        <v>94.8</v>
      </c>
      <c r="T18" s="24">
        <f t="shared" si="17"/>
        <v>5.2</v>
      </c>
      <c r="U18" s="23">
        <v>13879</v>
      </c>
      <c r="V18" s="23">
        <v>139</v>
      </c>
      <c r="W18" s="25">
        <f t="shared" si="18"/>
        <v>2.2999999999999998</v>
      </c>
      <c r="X18" s="22">
        <v>580248</v>
      </c>
      <c r="Y18" s="23">
        <f t="shared" si="0"/>
        <v>27274</v>
      </c>
      <c r="Z18" s="24">
        <f t="shared" si="49"/>
        <v>95.5</v>
      </c>
      <c r="AA18" s="24">
        <f t="shared" si="20"/>
        <v>4.5</v>
      </c>
      <c r="AB18" s="23">
        <v>14033</v>
      </c>
      <c r="AC18" s="23">
        <v>146</v>
      </c>
      <c r="AD18" s="25">
        <f t="shared" si="21"/>
        <v>2.2999999999999998</v>
      </c>
      <c r="AE18" s="22">
        <v>582874</v>
      </c>
      <c r="AF18" s="23">
        <f t="shared" si="1"/>
        <v>24648</v>
      </c>
      <c r="AG18" s="24">
        <f t="shared" si="22"/>
        <v>95.9</v>
      </c>
      <c r="AH18" s="24">
        <f t="shared" si="23"/>
        <v>4.0999999999999996</v>
      </c>
      <c r="AI18" s="23">
        <v>13419</v>
      </c>
      <c r="AJ18" s="23">
        <v>130</v>
      </c>
      <c r="AK18" s="25">
        <f t="shared" si="24"/>
        <v>2.2000000000000002</v>
      </c>
      <c r="AL18" s="22">
        <v>586462</v>
      </c>
      <c r="AM18" s="23">
        <f t="shared" si="25"/>
        <v>21060</v>
      </c>
      <c r="AN18" s="24">
        <f t="shared" si="26"/>
        <v>96.5</v>
      </c>
      <c r="AO18" s="24">
        <f t="shared" si="27"/>
        <v>3.5</v>
      </c>
      <c r="AP18" s="23">
        <v>13667</v>
      </c>
      <c r="AQ18" s="23">
        <v>128</v>
      </c>
      <c r="AR18" s="25">
        <f t="shared" si="28"/>
        <v>2.2000000000000002</v>
      </c>
      <c r="AS18" s="22">
        <v>590830</v>
      </c>
      <c r="AT18" s="23">
        <f t="shared" si="29"/>
        <v>16692</v>
      </c>
      <c r="AU18" s="24">
        <f t="shared" si="30"/>
        <v>97.3</v>
      </c>
      <c r="AV18" s="24">
        <f t="shared" si="31"/>
        <v>2.7</v>
      </c>
      <c r="AW18" s="23">
        <v>12985</v>
      </c>
      <c r="AX18" s="23">
        <v>122</v>
      </c>
      <c r="AY18" s="25">
        <f t="shared" si="32"/>
        <v>2.1</v>
      </c>
      <c r="AZ18" s="22">
        <v>597899</v>
      </c>
      <c r="BA18" s="23">
        <f t="shared" si="33"/>
        <v>9623</v>
      </c>
      <c r="BB18" s="24">
        <f t="shared" si="54"/>
        <v>98.4</v>
      </c>
      <c r="BC18" s="24">
        <f t="shared" si="35"/>
        <v>1.6</v>
      </c>
      <c r="BD18" s="23">
        <v>12856</v>
      </c>
      <c r="BE18" s="23">
        <v>94</v>
      </c>
      <c r="BF18" s="25">
        <f t="shared" si="50"/>
        <v>2.1</v>
      </c>
      <c r="BG18" s="22">
        <v>601542</v>
      </c>
      <c r="BH18" s="23">
        <f t="shared" si="37"/>
        <v>5980</v>
      </c>
      <c r="BI18" s="24">
        <f t="shared" si="55"/>
        <v>99</v>
      </c>
      <c r="BJ18" s="24">
        <f t="shared" si="39"/>
        <v>1</v>
      </c>
      <c r="BK18" s="23">
        <v>13000</v>
      </c>
      <c r="BL18" s="23">
        <v>65</v>
      </c>
      <c r="BM18" s="25">
        <f t="shared" si="51"/>
        <v>2.1</v>
      </c>
      <c r="BN18" s="22">
        <v>604240</v>
      </c>
      <c r="BO18" s="23">
        <f t="shared" si="41"/>
        <v>3282</v>
      </c>
      <c r="BP18" s="24">
        <f t="shared" si="56"/>
        <v>99.5</v>
      </c>
      <c r="BQ18" s="24">
        <f t="shared" si="43"/>
        <v>0.5</v>
      </c>
      <c r="BR18" s="23">
        <v>13028</v>
      </c>
      <c r="BS18" s="23">
        <v>48</v>
      </c>
      <c r="BT18" s="25">
        <f t="shared" si="52"/>
        <v>2.1</v>
      </c>
      <c r="BU18" s="22">
        <v>605878</v>
      </c>
      <c r="BV18" s="23">
        <f t="shared" si="45"/>
        <v>1644</v>
      </c>
      <c r="BW18" s="24">
        <f t="shared" si="57"/>
        <v>99.7</v>
      </c>
      <c r="BX18" s="24">
        <f t="shared" si="47"/>
        <v>0.3</v>
      </c>
      <c r="BY18" s="23">
        <v>12977</v>
      </c>
      <c r="BZ18" s="23">
        <v>24</v>
      </c>
      <c r="CA18" s="25">
        <f t="shared" si="53"/>
        <v>2.1</v>
      </c>
    </row>
    <row r="19" spans="1:79" x14ac:dyDescent="0.2">
      <c r="A19" s="20">
        <v>43343</v>
      </c>
      <c r="B19" s="21">
        <v>541576</v>
      </c>
      <c r="C19" s="22">
        <v>484349</v>
      </c>
      <c r="D19" s="23">
        <f t="shared" si="7"/>
        <v>57227</v>
      </c>
      <c r="E19" s="24">
        <f t="shared" si="8"/>
        <v>89.4</v>
      </c>
      <c r="F19" s="24">
        <f t="shared" si="9"/>
        <v>10.6</v>
      </c>
      <c r="G19" s="23">
        <v>12135</v>
      </c>
      <c r="H19" s="23">
        <v>160</v>
      </c>
      <c r="I19" s="25">
        <f t="shared" si="10"/>
        <v>2.2000000000000002</v>
      </c>
      <c r="J19" s="22">
        <v>504799</v>
      </c>
      <c r="K19" s="23">
        <f t="shared" si="11"/>
        <v>36777</v>
      </c>
      <c r="L19" s="24">
        <f t="shared" si="12"/>
        <v>93.2</v>
      </c>
      <c r="M19" s="24">
        <f t="shared" si="13"/>
        <v>6.8</v>
      </c>
      <c r="N19" s="23">
        <v>11967</v>
      </c>
      <c r="O19" s="23">
        <v>141</v>
      </c>
      <c r="P19" s="25">
        <f t="shared" si="14"/>
        <v>2.2000000000000002</v>
      </c>
      <c r="Q19" s="22">
        <v>510110</v>
      </c>
      <c r="R19" s="23">
        <f t="shared" si="15"/>
        <v>31466</v>
      </c>
      <c r="S19" s="24">
        <f t="shared" si="16"/>
        <v>94.2</v>
      </c>
      <c r="T19" s="24">
        <f t="shared" si="17"/>
        <v>5.8</v>
      </c>
      <c r="U19" s="23">
        <v>11942</v>
      </c>
      <c r="V19" s="23">
        <v>137</v>
      </c>
      <c r="W19" s="25">
        <f t="shared" si="18"/>
        <v>2.2000000000000002</v>
      </c>
      <c r="X19" s="22">
        <v>514698</v>
      </c>
      <c r="Y19" s="23">
        <f t="shared" si="0"/>
        <v>26878</v>
      </c>
      <c r="Z19" s="24">
        <f t="shared" si="49"/>
        <v>95</v>
      </c>
      <c r="AA19" s="24">
        <f t="shared" si="20"/>
        <v>5</v>
      </c>
      <c r="AB19" s="23">
        <v>11967</v>
      </c>
      <c r="AC19" s="23">
        <v>118</v>
      </c>
      <c r="AD19" s="25">
        <f t="shared" si="21"/>
        <v>2.2000000000000002</v>
      </c>
      <c r="AE19" s="22">
        <v>516558</v>
      </c>
      <c r="AF19" s="23">
        <f t="shared" si="1"/>
        <v>25018</v>
      </c>
      <c r="AG19" s="24">
        <f t="shared" si="22"/>
        <v>95.4</v>
      </c>
      <c r="AH19" s="24">
        <f t="shared" si="23"/>
        <v>4.5999999999999996</v>
      </c>
      <c r="AI19" s="23">
        <v>11772</v>
      </c>
      <c r="AJ19" s="23">
        <v>121</v>
      </c>
      <c r="AK19" s="25">
        <f t="shared" si="24"/>
        <v>2.2000000000000002</v>
      </c>
      <c r="AL19" s="22">
        <v>519531</v>
      </c>
      <c r="AM19" s="23">
        <f t="shared" si="25"/>
        <v>22045</v>
      </c>
      <c r="AN19" s="24">
        <f t="shared" si="26"/>
        <v>95.9</v>
      </c>
      <c r="AO19" s="24">
        <f t="shared" si="27"/>
        <v>4.0999999999999996</v>
      </c>
      <c r="AP19" s="23">
        <v>11773</v>
      </c>
      <c r="AQ19" s="23">
        <v>106</v>
      </c>
      <c r="AR19" s="25">
        <f t="shared" si="28"/>
        <v>2.2000000000000002</v>
      </c>
      <c r="AS19" s="22">
        <v>522941</v>
      </c>
      <c r="AT19" s="23">
        <f t="shared" si="29"/>
        <v>18635</v>
      </c>
      <c r="AU19" s="24">
        <f t="shared" si="30"/>
        <v>96.6</v>
      </c>
      <c r="AV19" s="24">
        <f t="shared" si="31"/>
        <v>3.4</v>
      </c>
      <c r="AW19" s="23">
        <v>11555</v>
      </c>
      <c r="AX19" s="23">
        <v>111</v>
      </c>
      <c r="AY19" s="25">
        <f t="shared" si="32"/>
        <v>2.1</v>
      </c>
      <c r="AZ19" s="22">
        <v>524310</v>
      </c>
      <c r="BA19" s="23">
        <f t="shared" si="33"/>
        <v>17266</v>
      </c>
      <c r="BB19" s="24">
        <f t="shared" si="54"/>
        <v>96.8</v>
      </c>
      <c r="BC19" s="24">
        <f t="shared" si="35"/>
        <v>3.2</v>
      </c>
      <c r="BD19" s="23">
        <v>11518</v>
      </c>
      <c r="BE19" s="23">
        <v>121</v>
      </c>
      <c r="BF19" s="25">
        <f t="shared" si="50"/>
        <v>2.1</v>
      </c>
      <c r="BG19" s="22">
        <v>532304</v>
      </c>
      <c r="BH19" s="23">
        <f t="shared" si="37"/>
        <v>9272</v>
      </c>
      <c r="BI19" s="24">
        <f t="shared" si="55"/>
        <v>98.3</v>
      </c>
      <c r="BJ19" s="24">
        <f t="shared" si="39"/>
        <v>1.7</v>
      </c>
      <c r="BK19" s="23">
        <v>11674</v>
      </c>
      <c r="BL19" s="23">
        <v>83</v>
      </c>
      <c r="BM19" s="25">
        <f t="shared" si="51"/>
        <v>2.2000000000000002</v>
      </c>
      <c r="BN19" s="22">
        <v>537464</v>
      </c>
      <c r="BO19" s="23">
        <f t="shared" si="41"/>
        <v>4112</v>
      </c>
      <c r="BP19" s="24">
        <f t="shared" si="56"/>
        <v>99.2</v>
      </c>
      <c r="BQ19" s="24">
        <f t="shared" si="43"/>
        <v>0.8</v>
      </c>
      <c r="BR19" s="23">
        <v>11857</v>
      </c>
      <c r="BS19" s="23">
        <v>58</v>
      </c>
      <c r="BT19" s="25">
        <f t="shared" si="52"/>
        <v>2.2000000000000002</v>
      </c>
      <c r="BU19" s="22">
        <v>538869</v>
      </c>
      <c r="BV19" s="23">
        <f t="shared" si="45"/>
        <v>2707</v>
      </c>
      <c r="BW19" s="24">
        <f t="shared" si="57"/>
        <v>99.5</v>
      </c>
      <c r="BX19" s="24">
        <f t="shared" si="47"/>
        <v>0.5</v>
      </c>
      <c r="BY19" s="23">
        <v>11864</v>
      </c>
      <c r="BZ19" s="23">
        <v>45</v>
      </c>
      <c r="CA19" s="25">
        <f t="shared" si="53"/>
        <v>2.2000000000000002</v>
      </c>
    </row>
    <row r="20" spans="1:79" x14ac:dyDescent="0.2">
      <c r="A20" s="20">
        <v>43373</v>
      </c>
      <c r="B20" s="21">
        <v>547787</v>
      </c>
      <c r="C20" s="22">
        <v>286833</v>
      </c>
      <c r="D20" s="23">
        <f t="shared" si="7"/>
        <v>260954</v>
      </c>
      <c r="E20" s="24">
        <f t="shared" si="8"/>
        <v>52.4</v>
      </c>
      <c r="F20" s="24">
        <f t="shared" si="9"/>
        <v>47.6</v>
      </c>
      <c r="G20" s="23">
        <v>12940</v>
      </c>
      <c r="H20" s="23">
        <v>236</v>
      </c>
      <c r="I20" s="25">
        <f t="shared" si="10"/>
        <v>2.4</v>
      </c>
      <c r="J20" s="22">
        <v>463456</v>
      </c>
      <c r="K20" s="23">
        <f t="shared" si="11"/>
        <v>84331</v>
      </c>
      <c r="L20" s="24">
        <f t="shared" si="12"/>
        <v>84.6</v>
      </c>
      <c r="M20" s="24">
        <f t="shared" si="13"/>
        <v>15.4</v>
      </c>
      <c r="N20" s="23">
        <v>12510</v>
      </c>
      <c r="O20" s="23">
        <v>206</v>
      </c>
      <c r="P20" s="25">
        <f t="shared" si="14"/>
        <v>2.2999999999999998</v>
      </c>
      <c r="Q20" s="22">
        <v>502900</v>
      </c>
      <c r="R20" s="23">
        <f t="shared" si="15"/>
        <v>44887</v>
      </c>
      <c r="S20" s="24">
        <f t="shared" si="16"/>
        <v>91.8</v>
      </c>
      <c r="T20" s="24">
        <f t="shared" si="17"/>
        <v>8.1999999999999993</v>
      </c>
      <c r="U20" s="23">
        <v>12508</v>
      </c>
      <c r="V20" s="23">
        <v>166</v>
      </c>
      <c r="W20" s="25">
        <f t="shared" si="18"/>
        <v>2.2999999999999998</v>
      </c>
      <c r="X20" s="22">
        <v>511786</v>
      </c>
      <c r="Y20" s="23">
        <f t="shared" si="0"/>
        <v>36001</v>
      </c>
      <c r="Z20" s="24">
        <f t="shared" si="49"/>
        <v>93.4</v>
      </c>
      <c r="AA20" s="24">
        <f t="shared" si="20"/>
        <v>6.6</v>
      </c>
      <c r="AB20" s="23">
        <v>12475</v>
      </c>
      <c r="AC20" s="23">
        <v>148</v>
      </c>
      <c r="AD20" s="25">
        <f t="shared" si="21"/>
        <v>2.2999999999999998</v>
      </c>
      <c r="AE20" s="22">
        <v>515504</v>
      </c>
      <c r="AF20" s="23">
        <f t="shared" si="1"/>
        <v>32283</v>
      </c>
      <c r="AG20" s="24">
        <f t="shared" si="22"/>
        <v>94.1</v>
      </c>
      <c r="AH20" s="24">
        <f t="shared" si="23"/>
        <v>5.9</v>
      </c>
      <c r="AI20" s="23">
        <v>12254</v>
      </c>
      <c r="AJ20" s="23">
        <v>132</v>
      </c>
      <c r="AK20" s="25">
        <f t="shared" si="24"/>
        <v>2.2000000000000002</v>
      </c>
      <c r="AL20" s="22">
        <v>519479</v>
      </c>
      <c r="AM20" s="23">
        <f t="shared" si="25"/>
        <v>28308</v>
      </c>
      <c r="AN20" s="24">
        <f t="shared" si="26"/>
        <v>94.8</v>
      </c>
      <c r="AO20" s="24">
        <f t="shared" si="27"/>
        <v>5.2</v>
      </c>
      <c r="AP20" s="23">
        <v>12210</v>
      </c>
      <c r="AQ20" s="23">
        <v>135</v>
      </c>
      <c r="AR20" s="25">
        <f t="shared" si="28"/>
        <v>2.2000000000000002</v>
      </c>
      <c r="AS20" s="22">
        <v>524018</v>
      </c>
      <c r="AT20" s="23">
        <f t="shared" si="29"/>
        <v>23769</v>
      </c>
      <c r="AU20" s="24">
        <f t="shared" si="30"/>
        <v>95.7</v>
      </c>
      <c r="AV20" s="24">
        <f t="shared" si="31"/>
        <v>4.3</v>
      </c>
      <c r="AW20" s="23">
        <v>11676</v>
      </c>
      <c r="AX20" s="23">
        <v>132</v>
      </c>
      <c r="AY20" s="25">
        <f t="shared" si="32"/>
        <v>2.1</v>
      </c>
      <c r="AZ20" s="22">
        <v>526431</v>
      </c>
      <c r="BA20" s="23">
        <f t="shared" si="33"/>
        <v>21356</v>
      </c>
      <c r="BB20" s="24">
        <f t="shared" si="54"/>
        <v>96.1</v>
      </c>
      <c r="BC20" s="24">
        <f t="shared" si="35"/>
        <v>3.9</v>
      </c>
      <c r="BD20" s="23">
        <v>11717</v>
      </c>
      <c r="BE20" s="23">
        <v>137</v>
      </c>
      <c r="BF20" s="25">
        <f t="shared" si="50"/>
        <v>2.1</v>
      </c>
      <c r="BG20" s="22">
        <v>528754</v>
      </c>
      <c r="BH20" s="23">
        <f t="shared" si="37"/>
        <v>19033</v>
      </c>
      <c r="BI20" s="24">
        <f t="shared" si="55"/>
        <v>96.5</v>
      </c>
      <c r="BJ20" s="24">
        <f t="shared" si="39"/>
        <v>3.5</v>
      </c>
      <c r="BK20" s="23">
        <v>12034</v>
      </c>
      <c r="BL20" s="23">
        <v>124</v>
      </c>
      <c r="BM20" s="25">
        <f t="shared" si="51"/>
        <v>2.2000000000000002</v>
      </c>
      <c r="BN20" s="22">
        <v>539602</v>
      </c>
      <c r="BO20" s="23">
        <f t="shared" si="41"/>
        <v>8185</v>
      </c>
      <c r="BP20" s="24">
        <f t="shared" si="56"/>
        <v>98.5</v>
      </c>
      <c r="BQ20" s="24">
        <f t="shared" si="43"/>
        <v>1.5</v>
      </c>
      <c r="BR20" s="23">
        <v>12298</v>
      </c>
      <c r="BS20" s="23">
        <v>94</v>
      </c>
      <c r="BT20" s="25">
        <f t="shared" si="52"/>
        <v>2.2000000000000002</v>
      </c>
      <c r="BU20" s="22">
        <v>542736</v>
      </c>
      <c r="BV20" s="23">
        <f t="shared" si="45"/>
        <v>5051</v>
      </c>
      <c r="BW20" s="24">
        <f t="shared" si="57"/>
        <v>99.1</v>
      </c>
      <c r="BX20" s="24">
        <f t="shared" si="47"/>
        <v>0.9</v>
      </c>
      <c r="BY20" s="23">
        <v>12314</v>
      </c>
      <c r="BZ20" s="23">
        <v>64</v>
      </c>
      <c r="CA20" s="25">
        <f t="shared" si="53"/>
        <v>2.2000000000000002</v>
      </c>
    </row>
    <row r="21" spans="1:79" x14ac:dyDescent="0.2">
      <c r="A21" s="20">
        <v>43404</v>
      </c>
      <c r="B21" s="21">
        <v>620678</v>
      </c>
      <c r="C21" s="22">
        <v>315655</v>
      </c>
      <c r="D21" s="23">
        <f t="shared" si="7"/>
        <v>305023</v>
      </c>
      <c r="E21" s="24">
        <f t="shared" si="8"/>
        <v>50.9</v>
      </c>
      <c r="F21" s="24">
        <f t="shared" si="9"/>
        <v>49.1</v>
      </c>
      <c r="G21" s="23">
        <v>13219</v>
      </c>
      <c r="H21" s="23">
        <v>262</v>
      </c>
      <c r="I21" s="25">
        <f t="shared" si="10"/>
        <v>2.1</v>
      </c>
      <c r="J21" s="22">
        <v>326034</v>
      </c>
      <c r="K21" s="23">
        <f t="shared" si="11"/>
        <v>294644</v>
      </c>
      <c r="L21" s="24">
        <f t="shared" si="12"/>
        <v>52.5</v>
      </c>
      <c r="M21" s="24">
        <f t="shared" si="13"/>
        <v>47.5</v>
      </c>
      <c r="N21" s="23">
        <v>12683</v>
      </c>
      <c r="O21" s="23">
        <v>232</v>
      </c>
      <c r="P21" s="25">
        <f t="shared" si="14"/>
        <v>2</v>
      </c>
      <c r="Q21" s="22">
        <v>489273</v>
      </c>
      <c r="R21" s="23">
        <f t="shared" si="15"/>
        <v>131405</v>
      </c>
      <c r="S21" s="24">
        <f t="shared" si="16"/>
        <v>78.8</v>
      </c>
      <c r="T21" s="24">
        <f t="shared" si="17"/>
        <v>21.2</v>
      </c>
      <c r="U21" s="23">
        <v>13250</v>
      </c>
      <c r="V21" s="23">
        <v>205</v>
      </c>
      <c r="W21" s="25">
        <f t="shared" si="18"/>
        <v>2.1</v>
      </c>
      <c r="X21" s="22">
        <v>567744</v>
      </c>
      <c r="Y21" s="23">
        <f t="shared" si="0"/>
        <v>52934</v>
      </c>
      <c r="Z21" s="24">
        <f t="shared" si="49"/>
        <v>91.5</v>
      </c>
      <c r="AA21" s="24">
        <f t="shared" si="20"/>
        <v>8.5</v>
      </c>
      <c r="AB21" s="23">
        <v>13398</v>
      </c>
      <c r="AC21" s="23">
        <v>186</v>
      </c>
      <c r="AD21" s="25">
        <f t="shared" si="21"/>
        <v>2.2000000000000002</v>
      </c>
      <c r="AE21" s="22">
        <v>575528</v>
      </c>
      <c r="AF21" s="23">
        <f t="shared" si="1"/>
        <v>45150</v>
      </c>
      <c r="AG21" s="24">
        <f t="shared" si="22"/>
        <v>92.7</v>
      </c>
      <c r="AH21" s="24">
        <f t="shared" si="23"/>
        <v>7.3</v>
      </c>
      <c r="AI21" s="23">
        <v>13429</v>
      </c>
      <c r="AJ21" s="23">
        <v>163</v>
      </c>
      <c r="AK21" s="25">
        <f t="shared" si="24"/>
        <v>2.2000000000000002</v>
      </c>
      <c r="AL21" s="22">
        <v>583511</v>
      </c>
      <c r="AM21" s="23">
        <f t="shared" si="25"/>
        <v>37167</v>
      </c>
      <c r="AN21" s="24">
        <f t="shared" si="26"/>
        <v>94</v>
      </c>
      <c r="AO21" s="24">
        <f t="shared" si="27"/>
        <v>6</v>
      </c>
      <c r="AP21" s="23">
        <v>13128</v>
      </c>
      <c r="AQ21" s="23">
        <v>151</v>
      </c>
      <c r="AR21" s="25">
        <f t="shared" si="28"/>
        <v>2.1</v>
      </c>
      <c r="AS21" s="22">
        <v>589206</v>
      </c>
      <c r="AT21" s="23">
        <f t="shared" si="29"/>
        <v>31472</v>
      </c>
      <c r="AU21" s="24">
        <f t="shared" si="30"/>
        <v>94.9</v>
      </c>
      <c r="AV21" s="24">
        <f t="shared" si="31"/>
        <v>5.0999999999999996</v>
      </c>
      <c r="AW21" s="23">
        <v>12516</v>
      </c>
      <c r="AX21" s="23">
        <v>137</v>
      </c>
      <c r="AY21" s="25">
        <f t="shared" si="32"/>
        <v>2</v>
      </c>
      <c r="AZ21" s="22">
        <v>592391</v>
      </c>
      <c r="BA21" s="23">
        <f t="shared" si="33"/>
        <v>28287</v>
      </c>
      <c r="BB21" s="24">
        <f t="shared" si="54"/>
        <v>95.4</v>
      </c>
      <c r="BC21" s="24">
        <f t="shared" si="35"/>
        <v>4.5999999999999996</v>
      </c>
      <c r="BD21" s="23">
        <v>12456</v>
      </c>
      <c r="BE21" s="23">
        <v>153</v>
      </c>
      <c r="BF21" s="25">
        <f t="shared" si="50"/>
        <v>2</v>
      </c>
      <c r="BG21" s="22">
        <v>596869</v>
      </c>
      <c r="BH21" s="23">
        <f t="shared" si="37"/>
        <v>23809</v>
      </c>
      <c r="BI21" s="24">
        <f t="shared" si="55"/>
        <v>96.2</v>
      </c>
      <c r="BJ21" s="24">
        <f t="shared" si="39"/>
        <v>3.8</v>
      </c>
      <c r="BK21" s="23">
        <v>12757</v>
      </c>
      <c r="BL21" s="23">
        <v>151</v>
      </c>
      <c r="BM21" s="25">
        <f t="shared" si="51"/>
        <v>2.1</v>
      </c>
      <c r="BN21" s="22">
        <v>601341</v>
      </c>
      <c r="BO21" s="23">
        <f t="shared" si="41"/>
        <v>19337</v>
      </c>
      <c r="BP21" s="24">
        <f t="shared" si="56"/>
        <v>96.9</v>
      </c>
      <c r="BQ21" s="24">
        <f t="shared" si="43"/>
        <v>3.1</v>
      </c>
      <c r="BR21" s="23">
        <v>12886</v>
      </c>
      <c r="BS21" s="23">
        <v>152</v>
      </c>
      <c r="BT21" s="25">
        <f t="shared" si="52"/>
        <v>2.1</v>
      </c>
      <c r="BU21" s="22">
        <v>610242</v>
      </c>
      <c r="BV21" s="23">
        <f t="shared" si="45"/>
        <v>10436</v>
      </c>
      <c r="BW21" s="24">
        <f t="shared" si="57"/>
        <v>98.3</v>
      </c>
      <c r="BX21" s="24">
        <f t="shared" si="47"/>
        <v>1.7</v>
      </c>
      <c r="BY21" s="23">
        <v>13276</v>
      </c>
      <c r="BZ21" s="23">
        <v>93</v>
      </c>
      <c r="CA21" s="25">
        <f t="shared" si="53"/>
        <v>2.1</v>
      </c>
    </row>
    <row r="22" spans="1:79" x14ac:dyDescent="0.2">
      <c r="A22" s="20">
        <v>43434</v>
      </c>
      <c r="B22" s="21">
        <v>616941</v>
      </c>
      <c r="C22" s="22">
        <v>214931</v>
      </c>
      <c r="D22" s="23">
        <f t="shared" si="7"/>
        <v>402010</v>
      </c>
      <c r="E22" s="24">
        <f t="shared" si="8"/>
        <v>34.799999999999997</v>
      </c>
      <c r="F22" s="24">
        <f t="shared" si="9"/>
        <v>65.2</v>
      </c>
      <c r="G22" s="23">
        <v>13502</v>
      </c>
      <c r="H22" s="23">
        <v>367</v>
      </c>
      <c r="I22" s="25">
        <f t="shared" si="10"/>
        <v>2.2000000000000002</v>
      </c>
      <c r="J22" s="22">
        <v>215912</v>
      </c>
      <c r="K22" s="23">
        <f t="shared" si="11"/>
        <v>401029</v>
      </c>
      <c r="L22" s="24">
        <f t="shared" si="12"/>
        <v>35</v>
      </c>
      <c r="M22" s="24">
        <f t="shared" si="13"/>
        <v>65</v>
      </c>
      <c r="N22" s="23">
        <v>12650</v>
      </c>
      <c r="O22" s="23">
        <v>282</v>
      </c>
      <c r="P22" s="25">
        <f t="shared" si="14"/>
        <v>2.1</v>
      </c>
      <c r="Q22" s="22">
        <v>216883</v>
      </c>
      <c r="R22" s="23">
        <f t="shared" si="15"/>
        <v>400058</v>
      </c>
      <c r="S22" s="24">
        <f t="shared" si="16"/>
        <v>35.200000000000003</v>
      </c>
      <c r="T22" s="24">
        <f t="shared" si="17"/>
        <v>64.8</v>
      </c>
      <c r="U22" s="23">
        <v>13376</v>
      </c>
      <c r="V22" s="23">
        <v>261</v>
      </c>
      <c r="W22" s="25">
        <f t="shared" si="18"/>
        <v>2.2000000000000002</v>
      </c>
      <c r="X22" s="22">
        <v>462119</v>
      </c>
      <c r="Y22" s="23">
        <f t="shared" si="0"/>
        <v>154822</v>
      </c>
      <c r="Z22" s="24">
        <f t="shared" si="49"/>
        <v>74.900000000000006</v>
      </c>
      <c r="AA22" s="24">
        <f t="shared" si="20"/>
        <v>25.1</v>
      </c>
      <c r="AB22" s="23">
        <v>13657</v>
      </c>
      <c r="AC22" s="23">
        <v>299</v>
      </c>
      <c r="AD22" s="25">
        <f t="shared" si="21"/>
        <v>2.2000000000000002</v>
      </c>
      <c r="AE22" s="22">
        <v>546683</v>
      </c>
      <c r="AF22" s="23">
        <f t="shared" si="1"/>
        <v>70258</v>
      </c>
      <c r="AG22" s="24">
        <f t="shared" si="22"/>
        <v>88.6</v>
      </c>
      <c r="AH22" s="24">
        <f t="shared" si="23"/>
        <v>11.4</v>
      </c>
      <c r="AI22" s="23">
        <v>13738</v>
      </c>
      <c r="AJ22" s="23">
        <v>195</v>
      </c>
      <c r="AK22" s="25">
        <f t="shared" si="24"/>
        <v>2.2000000000000002</v>
      </c>
      <c r="AL22" s="22">
        <v>567423</v>
      </c>
      <c r="AM22" s="23">
        <f t="shared" si="25"/>
        <v>49518</v>
      </c>
      <c r="AN22" s="24">
        <f t="shared" si="26"/>
        <v>92</v>
      </c>
      <c r="AO22" s="24">
        <f t="shared" si="27"/>
        <v>8</v>
      </c>
      <c r="AP22" s="23">
        <v>13640</v>
      </c>
      <c r="AQ22" s="23">
        <v>169</v>
      </c>
      <c r="AR22" s="25">
        <f t="shared" si="28"/>
        <v>2.2000000000000002</v>
      </c>
      <c r="AS22" s="22">
        <v>579491</v>
      </c>
      <c r="AT22" s="23">
        <f t="shared" si="29"/>
        <v>37450</v>
      </c>
      <c r="AU22" s="24">
        <f t="shared" si="30"/>
        <v>93.9</v>
      </c>
      <c r="AV22" s="24">
        <f t="shared" si="31"/>
        <v>6.1</v>
      </c>
      <c r="AW22" s="23">
        <v>12916</v>
      </c>
      <c r="AX22" s="23">
        <v>143</v>
      </c>
      <c r="AY22" s="25">
        <f t="shared" si="32"/>
        <v>2.1</v>
      </c>
      <c r="AZ22" s="22">
        <v>582967</v>
      </c>
      <c r="BA22" s="23">
        <f t="shared" si="33"/>
        <v>33974</v>
      </c>
      <c r="BB22" s="24">
        <f t="shared" si="54"/>
        <v>94.5</v>
      </c>
      <c r="BC22" s="24">
        <f t="shared" si="35"/>
        <v>5.5</v>
      </c>
      <c r="BD22" s="23">
        <v>13259</v>
      </c>
      <c r="BE22" s="23">
        <v>171</v>
      </c>
      <c r="BF22" s="25">
        <f t="shared" si="50"/>
        <v>2.1</v>
      </c>
      <c r="BG22" s="22">
        <v>587093</v>
      </c>
      <c r="BH22" s="23">
        <f t="shared" si="37"/>
        <v>29848</v>
      </c>
      <c r="BI22" s="24">
        <f t="shared" si="55"/>
        <v>95.2</v>
      </c>
      <c r="BJ22" s="24">
        <f t="shared" si="39"/>
        <v>4.8</v>
      </c>
      <c r="BK22" s="23">
        <v>13446</v>
      </c>
      <c r="BL22" s="23">
        <v>157</v>
      </c>
      <c r="BM22" s="25">
        <f t="shared" si="51"/>
        <v>2.2000000000000002</v>
      </c>
      <c r="BN22" s="22">
        <v>593918</v>
      </c>
      <c r="BO22" s="23">
        <f t="shared" si="41"/>
        <v>23023</v>
      </c>
      <c r="BP22" s="24">
        <f t="shared" si="56"/>
        <v>96.3</v>
      </c>
      <c r="BQ22" s="24">
        <f t="shared" si="43"/>
        <v>3.7</v>
      </c>
      <c r="BR22" s="23">
        <v>13815</v>
      </c>
      <c r="BS22" s="23">
        <v>169</v>
      </c>
      <c r="BT22" s="25">
        <f t="shared" si="52"/>
        <v>2.2000000000000002</v>
      </c>
      <c r="BU22" s="22">
        <v>596253</v>
      </c>
      <c r="BV22" s="23">
        <f t="shared" si="45"/>
        <v>20688</v>
      </c>
      <c r="BW22" s="24">
        <f t="shared" si="57"/>
        <v>96.6</v>
      </c>
      <c r="BX22" s="24">
        <f t="shared" si="47"/>
        <v>3.4</v>
      </c>
      <c r="BY22" s="23">
        <v>14049</v>
      </c>
      <c r="BZ22" s="23">
        <v>195</v>
      </c>
      <c r="CA22" s="25">
        <f t="shared" si="53"/>
        <v>2.2999999999999998</v>
      </c>
    </row>
    <row r="23" spans="1:79" x14ac:dyDescent="0.2">
      <c r="A23" s="20">
        <v>43465</v>
      </c>
      <c r="B23" s="21">
        <v>709897</v>
      </c>
      <c r="C23" s="26" t="s">
        <v>13</v>
      </c>
      <c r="D23" s="26" t="s">
        <v>13</v>
      </c>
      <c r="E23" s="26" t="s">
        <v>13</v>
      </c>
      <c r="F23" s="26" t="s">
        <v>13</v>
      </c>
      <c r="G23" s="26" t="s">
        <v>13</v>
      </c>
      <c r="H23" s="26" t="s">
        <v>13</v>
      </c>
      <c r="I23" s="26" t="s">
        <v>13</v>
      </c>
      <c r="J23" s="22">
        <v>166956</v>
      </c>
      <c r="K23" s="23">
        <f t="shared" si="11"/>
        <v>542941</v>
      </c>
      <c r="L23" s="24">
        <f>ROUND(J23/$B23*100,1)</f>
        <v>23.5</v>
      </c>
      <c r="M23" s="24">
        <f>ROUND(K23/$B23*100,1)</f>
        <v>76.5</v>
      </c>
      <c r="N23" s="23">
        <v>14926</v>
      </c>
      <c r="O23" s="23">
        <v>620</v>
      </c>
      <c r="P23" s="25">
        <f>ROUND(N23/$B23*100,1)</f>
        <v>2.1</v>
      </c>
      <c r="Q23" s="22">
        <v>167694</v>
      </c>
      <c r="R23" s="23">
        <f t="shared" si="15"/>
        <v>542203</v>
      </c>
      <c r="S23" s="24">
        <f>ROUND(Q23/$B23*100,1)</f>
        <v>23.6</v>
      </c>
      <c r="T23" s="24">
        <f>ROUND(R23/$B23*100,1)</f>
        <v>76.400000000000006</v>
      </c>
      <c r="U23" s="23">
        <v>15833</v>
      </c>
      <c r="V23" s="23">
        <v>348</v>
      </c>
      <c r="W23" s="25">
        <f>ROUND(U23/$B23*100,1)</f>
        <v>2.2000000000000002</v>
      </c>
      <c r="X23" s="22">
        <v>169130</v>
      </c>
      <c r="Y23" s="23">
        <f t="shared" si="0"/>
        <v>540767</v>
      </c>
      <c r="Z23" s="24">
        <f t="shared" si="49"/>
        <v>23.8</v>
      </c>
      <c r="AA23" s="24">
        <f>ROUND(Y23/$B23*100,1)</f>
        <v>76.2</v>
      </c>
      <c r="AB23" s="23">
        <v>15409</v>
      </c>
      <c r="AC23" s="23">
        <v>366</v>
      </c>
      <c r="AD23" s="25">
        <f>ROUND(AB23/$B23*100,1)</f>
        <v>2.2000000000000002</v>
      </c>
      <c r="AE23" s="22">
        <v>274310</v>
      </c>
      <c r="AF23" s="23">
        <f t="shared" si="1"/>
        <v>435587</v>
      </c>
      <c r="AG23" s="24">
        <f t="shared" si="22"/>
        <v>38.6</v>
      </c>
      <c r="AH23" s="24">
        <f>ROUND(AF23/$B23*100,1)</f>
        <v>61.4</v>
      </c>
      <c r="AI23" s="23">
        <v>16277</v>
      </c>
      <c r="AJ23" s="23">
        <v>304</v>
      </c>
      <c r="AK23" s="25">
        <f>ROUND(AI23/$B23*100,1)</f>
        <v>2.2999999999999998</v>
      </c>
      <c r="AL23" s="22">
        <v>631771</v>
      </c>
      <c r="AM23" s="23">
        <f t="shared" si="25"/>
        <v>78126</v>
      </c>
      <c r="AN23" s="24">
        <f t="shared" si="26"/>
        <v>89</v>
      </c>
      <c r="AO23" s="24">
        <f>ROUND(AM23/$B23*100,1)</f>
        <v>11</v>
      </c>
      <c r="AP23" s="23">
        <v>15776</v>
      </c>
      <c r="AQ23" s="23">
        <v>221</v>
      </c>
      <c r="AR23" s="25">
        <f>ROUND(AP23/$B23*100,1)</f>
        <v>2.2000000000000002</v>
      </c>
      <c r="AS23" s="22">
        <v>668083</v>
      </c>
      <c r="AT23" s="23">
        <f t="shared" si="29"/>
        <v>41814</v>
      </c>
      <c r="AU23" s="24">
        <f t="shared" si="30"/>
        <v>94.1</v>
      </c>
      <c r="AV23" s="24">
        <f t="shared" si="31"/>
        <v>5.9</v>
      </c>
      <c r="AW23" s="23">
        <v>15372</v>
      </c>
      <c r="AX23" s="23">
        <v>193</v>
      </c>
      <c r="AY23" s="25">
        <f t="shared" si="32"/>
        <v>2.2000000000000002</v>
      </c>
      <c r="AZ23" s="22">
        <v>674932</v>
      </c>
      <c r="BA23" s="23">
        <f t="shared" si="33"/>
        <v>34965</v>
      </c>
      <c r="BB23" s="24">
        <f t="shared" si="54"/>
        <v>95.1</v>
      </c>
      <c r="BC23" s="24">
        <f t="shared" si="35"/>
        <v>4.9000000000000004</v>
      </c>
      <c r="BD23" s="23">
        <v>15190</v>
      </c>
      <c r="BE23" s="23">
        <v>183</v>
      </c>
      <c r="BF23" s="25">
        <f t="shared" si="50"/>
        <v>2.1</v>
      </c>
      <c r="BG23" s="22">
        <v>679081</v>
      </c>
      <c r="BH23" s="23">
        <f t="shared" si="37"/>
        <v>30816</v>
      </c>
      <c r="BI23" s="24">
        <f t="shared" si="55"/>
        <v>95.7</v>
      </c>
      <c r="BJ23" s="24">
        <f t="shared" si="39"/>
        <v>4.3</v>
      </c>
      <c r="BK23" s="23">
        <v>15621</v>
      </c>
      <c r="BL23" s="23">
        <v>185</v>
      </c>
      <c r="BM23" s="25">
        <f t="shared" si="51"/>
        <v>2.2000000000000002</v>
      </c>
      <c r="BN23" s="22">
        <v>683184</v>
      </c>
      <c r="BO23" s="23">
        <f t="shared" si="41"/>
        <v>26713</v>
      </c>
      <c r="BP23" s="24">
        <f t="shared" si="56"/>
        <v>96.2</v>
      </c>
      <c r="BQ23" s="24">
        <f t="shared" si="43"/>
        <v>3.8</v>
      </c>
      <c r="BR23" s="23">
        <v>15794</v>
      </c>
      <c r="BS23" s="23">
        <v>188</v>
      </c>
      <c r="BT23" s="25">
        <f t="shared" si="52"/>
        <v>2.2000000000000002</v>
      </c>
      <c r="BU23" s="22">
        <v>685542</v>
      </c>
      <c r="BV23" s="23">
        <f t="shared" si="45"/>
        <v>24355</v>
      </c>
      <c r="BW23" s="24">
        <f t="shared" si="57"/>
        <v>96.6</v>
      </c>
      <c r="BX23" s="24">
        <f t="shared" si="47"/>
        <v>3.4</v>
      </c>
      <c r="BY23" s="23">
        <v>16057</v>
      </c>
      <c r="BZ23" s="23">
        <v>210</v>
      </c>
      <c r="CA23" s="25">
        <f t="shared" si="53"/>
        <v>2.2999999999999998</v>
      </c>
    </row>
    <row r="24" spans="1:79" x14ac:dyDescent="0.2">
      <c r="A24" s="20">
        <v>43496</v>
      </c>
      <c r="B24" s="21">
        <v>732396</v>
      </c>
      <c r="C24" s="26" t="s">
        <v>13</v>
      </c>
      <c r="D24" s="26" t="s">
        <v>13</v>
      </c>
      <c r="E24" s="26" t="s">
        <v>13</v>
      </c>
      <c r="F24" s="26" t="s">
        <v>13</v>
      </c>
      <c r="G24" s="26" t="s">
        <v>13</v>
      </c>
      <c r="H24" s="26" t="s">
        <v>13</v>
      </c>
      <c r="I24" s="26" t="s">
        <v>13</v>
      </c>
      <c r="J24" s="26" t="s">
        <v>13</v>
      </c>
      <c r="K24" s="26" t="s">
        <v>13</v>
      </c>
      <c r="L24" s="26" t="s">
        <v>13</v>
      </c>
      <c r="M24" s="26" t="s">
        <v>13</v>
      </c>
      <c r="N24" s="26" t="s">
        <v>13</v>
      </c>
      <c r="O24" s="26" t="s">
        <v>13</v>
      </c>
      <c r="P24" s="26" t="s">
        <v>13</v>
      </c>
      <c r="Q24" s="22">
        <v>308780</v>
      </c>
      <c r="R24" s="23">
        <f t="shared" si="15"/>
        <v>423616</v>
      </c>
      <c r="S24" s="24">
        <f>ROUND(Q24/$B24*100,1)</f>
        <v>42.2</v>
      </c>
      <c r="T24" s="24">
        <f>ROUND(R24/$B24*100,1)</f>
        <v>57.8</v>
      </c>
      <c r="U24" s="23">
        <v>17078</v>
      </c>
      <c r="V24" s="23">
        <v>535</v>
      </c>
      <c r="W24" s="25">
        <f>ROUND(U24/$B24*100,1)</f>
        <v>2.2999999999999998</v>
      </c>
      <c r="X24" s="22">
        <v>310915</v>
      </c>
      <c r="Y24" s="23">
        <f t="shared" si="0"/>
        <v>421481</v>
      </c>
      <c r="Z24" s="24">
        <f t="shared" si="49"/>
        <v>42.5</v>
      </c>
      <c r="AA24" s="24">
        <f>ROUND(Y24/$B24*100,1)</f>
        <v>57.5</v>
      </c>
      <c r="AB24" s="23">
        <v>16515</v>
      </c>
      <c r="AC24" s="23">
        <v>322</v>
      </c>
      <c r="AD24" s="25">
        <f>ROUND(AB24/$B24*100,1)</f>
        <v>2.2999999999999998</v>
      </c>
      <c r="AE24" s="22">
        <v>311958</v>
      </c>
      <c r="AF24" s="23">
        <f t="shared" si="1"/>
        <v>420438</v>
      </c>
      <c r="AG24" s="24">
        <f t="shared" si="22"/>
        <v>42.6</v>
      </c>
      <c r="AH24" s="24">
        <f>ROUND(AF24/$B24*100,1)</f>
        <v>57.4</v>
      </c>
      <c r="AI24" s="23">
        <v>15803</v>
      </c>
      <c r="AJ24" s="23">
        <v>274</v>
      </c>
      <c r="AK24" s="25">
        <f>ROUND(AI24/$B24*100,1)</f>
        <v>2.2000000000000002</v>
      </c>
      <c r="AL24" s="22">
        <v>443399</v>
      </c>
      <c r="AM24" s="23">
        <f t="shared" si="25"/>
        <v>288997</v>
      </c>
      <c r="AN24" s="24">
        <f t="shared" si="26"/>
        <v>60.5</v>
      </c>
      <c r="AO24" s="24">
        <f>ROUND(AM24/$B24*100,1)</f>
        <v>39.5</v>
      </c>
      <c r="AP24" s="23">
        <v>15973</v>
      </c>
      <c r="AQ24" s="23">
        <v>289</v>
      </c>
      <c r="AR24" s="25">
        <f>ROUND(AP24/$B24*100,1)</f>
        <v>2.2000000000000002</v>
      </c>
      <c r="AS24" s="22">
        <v>670438</v>
      </c>
      <c r="AT24" s="23">
        <f t="shared" si="29"/>
        <v>61958</v>
      </c>
      <c r="AU24" s="24">
        <f t="shared" si="30"/>
        <v>91.5</v>
      </c>
      <c r="AV24" s="24">
        <f t="shared" si="31"/>
        <v>8.5</v>
      </c>
      <c r="AW24" s="23">
        <v>15354</v>
      </c>
      <c r="AX24" s="23">
        <v>222</v>
      </c>
      <c r="AY24" s="25">
        <f t="shared" si="32"/>
        <v>2.1</v>
      </c>
      <c r="AZ24" s="22">
        <v>682994</v>
      </c>
      <c r="BA24" s="23">
        <f t="shared" si="33"/>
        <v>49402</v>
      </c>
      <c r="BB24" s="24">
        <f t="shared" si="54"/>
        <v>93.3</v>
      </c>
      <c r="BC24" s="24">
        <f t="shared" si="35"/>
        <v>6.7</v>
      </c>
      <c r="BD24" s="23">
        <v>15453</v>
      </c>
      <c r="BE24" s="23">
        <v>221</v>
      </c>
      <c r="BF24" s="25">
        <f t="shared" si="50"/>
        <v>2.1</v>
      </c>
      <c r="BG24" s="22">
        <v>692681</v>
      </c>
      <c r="BH24" s="23">
        <f t="shared" si="37"/>
        <v>39715</v>
      </c>
      <c r="BI24" s="24">
        <f t="shared" si="55"/>
        <v>94.6</v>
      </c>
      <c r="BJ24" s="24">
        <f t="shared" si="39"/>
        <v>5.4</v>
      </c>
      <c r="BK24" s="23">
        <v>15742</v>
      </c>
      <c r="BL24" s="23">
        <v>202</v>
      </c>
      <c r="BM24" s="25">
        <f t="shared" si="51"/>
        <v>2.1</v>
      </c>
      <c r="BN24" s="22">
        <v>698600</v>
      </c>
      <c r="BO24" s="23">
        <f t="shared" si="41"/>
        <v>33796</v>
      </c>
      <c r="BP24" s="24">
        <f t="shared" si="56"/>
        <v>95.4</v>
      </c>
      <c r="BQ24" s="24">
        <f t="shared" si="43"/>
        <v>4.5999999999999996</v>
      </c>
      <c r="BR24" s="23">
        <v>16007</v>
      </c>
      <c r="BS24" s="23">
        <v>198</v>
      </c>
      <c r="BT24" s="25">
        <f t="shared" si="52"/>
        <v>2.2000000000000002</v>
      </c>
      <c r="BU24" s="22">
        <v>701706</v>
      </c>
      <c r="BV24" s="23">
        <f t="shared" si="45"/>
        <v>30690</v>
      </c>
      <c r="BW24" s="24">
        <f t="shared" si="57"/>
        <v>95.8</v>
      </c>
      <c r="BX24" s="24">
        <f t="shared" si="47"/>
        <v>4.2</v>
      </c>
      <c r="BY24" s="23">
        <v>16044</v>
      </c>
      <c r="BZ24" s="23">
        <v>228</v>
      </c>
      <c r="CA24" s="25">
        <f t="shared" si="53"/>
        <v>2.2000000000000002</v>
      </c>
    </row>
    <row r="25" spans="1:79" x14ac:dyDescent="0.2">
      <c r="A25" s="20">
        <v>43524</v>
      </c>
      <c r="B25" s="21">
        <v>619551</v>
      </c>
      <c r="C25" s="26" t="s">
        <v>13</v>
      </c>
      <c r="D25" s="26" t="s">
        <v>13</v>
      </c>
      <c r="E25" s="26" t="s">
        <v>13</v>
      </c>
      <c r="F25" s="26" t="s">
        <v>13</v>
      </c>
      <c r="G25" s="26" t="s">
        <v>13</v>
      </c>
      <c r="H25" s="26" t="s">
        <v>13</v>
      </c>
      <c r="I25" s="26" t="s">
        <v>13</v>
      </c>
      <c r="J25" s="26" t="s">
        <v>13</v>
      </c>
      <c r="K25" s="26" t="s">
        <v>13</v>
      </c>
      <c r="L25" s="26" t="s">
        <v>13</v>
      </c>
      <c r="M25" s="26" t="s">
        <v>13</v>
      </c>
      <c r="N25" s="26" t="s">
        <v>13</v>
      </c>
      <c r="O25" s="26" t="s">
        <v>13</v>
      </c>
      <c r="P25" s="26" t="s">
        <v>13</v>
      </c>
      <c r="Q25" s="26" t="s">
        <v>13</v>
      </c>
      <c r="R25" s="26" t="s">
        <v>13</v>
      </c>
      <c r="S25" s="26" t="s">
        <v>13</v>
      </c>
      <c r="T25" s="26" t="s">
        <v>13</v>
      </c>
      <c r="U25" s="26" t="s">
        <v>13</v>
      </c>
      <c r="V25" s="26" t="s">
        <v>13</v>
      </c>
      <c r="W25" s="26" t="s">
        <v>13</v>
      </c>
      <c r="X25" s="22">
        <v>181594</v>
      </c>
      <c r="Y25" s="23">
        <f t="shared" si="0"/>
        <v>437957</v>
      </c>
      <c r="Z25" s="24">
        <f t="shared" si="49"/>
        <v>29.3</v>
      </c>
      <c r="AA25" s="24">
        <f>ROUND(Y25/$B25*100,1)</f>
        <v>70.7</v>
      </c>
      <c r="AB25" s="23">
        <v>15455</v>
      </c>
      <c r="AC25" s="23">
        <v>522</v>
      </c>
      <c r="AD25" s="25">
        <f>ROUND(AB25/$B25*100,1)</f>
        <v>2.5</v>
      </c>
      <c r="AE25" s="22">
        <v>182358</v>
      </c>
      <c r="AF25" s="23">
        <f t="shared" si="1"/>
        <v>437193</v>
      </c>
      <c r="AG25" s="24">
        <f t="shared" si="22"/>
        <v>29.4</v>
      </c>
      <c r="AH25" s="24">
        <f>ROUND(AF25/$B25*100,1)</f>
        <v>70.599999999999994</v>
      </c>
      <c r="AI25" s="23">
        <v>15098</v>
      </c>
      <c r="AJ25" s="23">
        <v>288</v>
      </c>
      <c r="AK25" s="25">
        <f>ROUND(AI25/$B25*100,1)</f>
        <v>2.4</v>
      </c>
      <c r="AL25" s="22">
        <v>183746</v>
      </c>
      <c r="AM25" s="23">
        <f t="shared" si="25"/>
        <v>435805</v>
      </c>
      <c r="AN25" s="24">
        <f t="shared" si="26"/>
        <v>29.7</v>
      </c>
      <c r="AO25" s="24">
        <f>ROUND(AM25/$B25*100,1)</f>
        <v>70.3</v>
      </c>
      <c r="AP25" s="23">
        <v>14762</v>
      </c>
      <c r="AQ25" s="23">
        <v>246</v>
      </c>
      <c r="AR25" s="25">
        <f>ROUND(AP25/$B25*100,1)</f>
        <v>2.4</v>
      </c>
      <c r="AS25" s="22">
        <v>486025</v>
      </c>
      <c r="AT25" s="23">
        <f t="shared" si="29"/>
        <v>133526</v>
      </c>
      <c r="AU25" s="24">
        <f t="shared" si="30"/>
        <v>78.400000000000006</v>
      </c>
      <c r="AV25" s="24">
        <f t="shared" si="31"/>
        <v>21.6</v>
      </c>
      <c r="AW25" s="23">
        <v>13759</v>
      </c>
      <c r="AX25" s="23">
        <v>206</v>
      </c>
      <c r="AY25" s="25">
        <f t="shared" si="32"/>
        <v>2.2000000000000002</v>
      </c>
      <c r="AZ25" s="22">
        <v>563640</v>
      </c>
      <c r="BA25" s="23">
        <f t="shared" si="33"/>
        <v>55911</v>
      </c>
      <c r="BB25" s="24">
        <f t="shared" si="54"/>
        <v>91</v>
      </c>
      <c r="BC25" s="24">
        <f t="shared" si="35"/>
        <v>9</v>
      </c>
      <c r="BD25" s="23">
        <v>13754</v>
      </c>
      <c r="BE25" s="23">
        <v>194</v>
      </c>
      <c r="BF25" s="25">
        <f t="shared" si="50"/>
        <v>2.2000000000000002</v>
      </c>
      <c r="BG25" s="22">
        <v>577355</v>
      </c>
      <c r="BH25" s="23">
        <f t="shared" si="37"/>
        <v>42196</v>
      </c>
      <c r="BI25" s="24">
        <f t="shared" si="55"/>
        <v>93.2</v>
      </c>
      <c r="BJ25" s="24">
        <f t="shared" si="39"/>
        <v>6.8</v>
      </c>
      <c r="BK25" s="23">
        <v>14138</v>
      </c>
      <c r="BL25" s="23">
        <v>187</v>
      </c>
      <c r="BM25" s="25">
        <f t="shared" si="51"/>
        <v>2.2999999999999998</v>
      </c>
      <c r="BN25" s="22">
        <v>585497</v>
      </c>
      <c r="BO25" s="23">
        <f t="shared" si="41"/>
        <v>34054</v>
      </c>
      <c r="BP25" s="24">
        <f t="shared" si="56"/>
        <v>94.5</v>
      </c>
      <c r="BQ25" s="24">
        <f t="shared" si="43"/>
        <v>5.5</v>
      </c>
      <c r="BR25" s="23">
        <v>14490</v>
      </c>
      <c r="BS25" s="23">
        <v>161</v>
      </c>
      <c r="BT25" s="25">
        <f t="shared" si="52"/>
        <v>2.2999999999999998</v>
      </c>
      <c r="BU25" s="22">
        <v>589273</v>
      </c>
      <c r="BV25" s="23">
        <f t="shared" si="45"/>
        <v>30278</v>
      </c>
      <c r="BW25" s="24">
        <f t="shared" si="57"/>
        <v>95.1</v>
      </c>
      <c r="BX25" s="24">
        <f t="shared" si="47"/>
        <v>4.9000000000000004</v>
      </c>
      <c r="BY25" s="23">
        <v>14254</v>
      </c>
      <c r="BZ25" s="23">
        <v>145</v>
      </c>
      <c r="CA25" s="25">
        <f t="shared" si="53"/>
        <v>2.2999999999999998</v>
      </c>
    </row>
    <row r="26" spans="1:79" x14ac:dyDescent="0.2">
      <c r="A26" s="20">
        <v>43555</v>
      </c>
      <c r="B26" s="21">
        <v>581581</v>
      </c>
      <c r="C26" s="26" t="s">
        <v>13</v>
      </c>
      <c r="D26" s="26" t="s">
        <v>13</v>
      </c>
      <c r="E26" s="26" t="s">
        <v>13</v>
      </c>
      <c r="F26" s="26" t="s">
        <v>13</v>
      </c>
      <c r="G26" s="26" t="s">
        <v>13</v>
      </c>
      <c r="H26" s="26" t="s">
        <v>13</v>
      </c>
      <c r="I26" s="26" t="s">
        <v>13</v>
      </c>
      <c r="J26" s="26" t="s">
        <v>13</v>
      </c>
      <c r="K26" s="26" t="s">
        <v>13</v>
      </c>
      <c r="L26" s="26" t="s">
        <v>13</v>
      </c>
      <c r="M26" s="26" t="s">
        <v>13</v>
      </c>
      <c r="N26" s="26" t="s">
        <v>13</v>
      </c>
      <c r="O26" s="26" t="s">
        <v>13</v>
      </c>
      <c r="P26" s="26" t="s">
        <v>13</v>
      </c>
      <c r="Q26" s="26" t="s">
        <v>13</v>
      </c>
      <c r="R26" s="26" t="s">
        <v>13</v>
      </c>
      <c r="S26" s="26" t="s">
        <v>13</v>
      </c>
      <c r="T26" s="26" t="s">
        <v>13</v>
      </c>
      <c r="U26" s="26" t="s">
        <v>13</v>
      </c>
      <c r="V26" s="26" t="s">
        <v>13</v>
      </c>
      <c r="W26" s="26" t="s">
        <v>13</v>
      </c>
      <c r="X26" s="26" t="s">
        <v>13</v>
      </c>
      <c r="Y26" s="26" t="s">
        <v>13</v>
      </c>
      <c r="Z26" s="26" t="s">
        <v>13</v>
      </c>
      <c r="AA26" s="26" t="s">
        <v>13</v>
      </c>
      <c r="AB26" s="26" t="s">
        <v>13</v>
      </c>
      <c r="AC26" s="26" t="s">
        <v>13</v>
      </c>
      <c r="AD26" s="26" t="s">
        <v>13</v>
      </c>
      <c r="AE26" s="22">
        <v>187395</v>
      </c>
      <c r="AF26" s="23">
        <f t="shared" ref="AF26" si="58">$B26-AE26</f>
        <v>394186</v>
      </c>
      <c r="AG26" s="24">
        <f t="shared" ref="AG26" si="59">ROUND(AE26/$B26*100,1)</f>
        <v>32.200000000000003</v>
      </c>
      <c r="AH26" s="24">
        <f>ROUND(AF26/$B26*100,1)</f>
        <v>67.8</v>
      </c>
      <c r="AI26" s="23">
        <v>11903</v>
      </c>
      <c r="AJ26" s="23">
        <v>378</v>
      </c>
      <c r="AK26" s="25">
        <f>ROUND(AI26/$B26*100,1)</f>
        <v>2</v>
      </c>
      <c r="AL26" s="22">
        <v>188321</v>
      </c>
      <c r="AM26" s="23">
        <f t="shared" si="25"/>
        <v>393260</v>
      </c>
      <c r="AN26" s="24">
        <f t="shared" si="26"/>
        <v>32.4</v>
      </c>
      <c r="AO26" s="24">
        <f>ROUND(AM26/$B26*100,1)</f>
        <v>67.599999999999994</v>
      </c>
      <c r="AP26" s="23">
        <v>11248</v>
      </c>
      <c r="AQ26" s="23">
        <v>359</v>
      </c>
      <c r="AR26" s="25">
        <f>ROUND(AP26/$B26*100,1)</f>
        <v>1.9</v>
      </c>
      <c r="AS26" s="22">
        <v>197110</v>
      </c>
      <c r="AT26" s="23">
        <f t="shared" si="29"/>
        <v>384471</v>
      </c>
      <c r="AU26" s="24">
        <f t="shared" si="30"/>
        <v>33.9</v>
      </c>
      <c r="AV26" s="24">
        <f t="shared" si="31"/>
        <v>66.099999999999994</v>
      </c>
      <c r="AW26" s="23">
        <v>10722</v>
      </c>
      <c r="AX26" s="23">
        <v>228</v>
      </c>
      <c r="AY26" s="25">
        <f t="shared" si="32"/>
        <v>1.8</v>
      </c>
      <c r="AZ26" s="22">
        <v>399621</v>
      </c>
      <c r="BA26" s="23">
        <f t="shared" si="33"/>
        <v>181960</v>
      </c>
      <c r="BB26" s="24">
        <f t="shared" si="54"/>
        <v>68.7</v>
      </c>
      <c r="BC26" s="24">
        <f t="shared" si="35"/>
        <v>31.3</v>
      </c>
      <c r="BD26" s="23">
        <v>10641</v>
      </c>
      <c r="BE26" s="23">
        <v>206</v>
      </c>
      <c r="BF26" s="25">
        <f t="shared" si="50"/>
        <v>1.8</v>
      </c>
      <c r="BG26" s="22">
        <v>533782</v>
      </c>
      <c r="BH26" s="23">
        <f t="shared" si="37"/>
        <v>47799</v>
      </c>
      <c r="BI26" s="24">
        <f t="shared" si="55"/>
        <v>91.8</v>
      </c>
      <c r="BJ26" s="24">
        <f t="shared" si="39"/>
        <v>8.1999999999999993</v>
      </c>
      <c r="BK26" s="23">
        <v>10557</v>
      </c>
      <c r="BL26" s="23">
        <v>168</v>
      </c>
      <c r="BM26" s="25">
        <f t="shared" si="51"/>
        <v>1.8</v>
      </c>
      <c r="BN26" s="22">
        <v>547995</v>
      </c>
      <c r="BO26" s="23">
        <f t="shared" si="41"/>
        <v>33586</v>
      </c>
      <c r="BP26" s="24">
        <f t="shared" si="56"/>
        <v>94.2</v>
      </c>
      <c r="BQ26" s="24">
        <f t="shared" si="43"/>
        <v>5.8</v>
      </c>
      <c r="BR26" s="23">
        <v>10763</v>
      </c>
      <c r="BS26" s="23">
        <v>157</v>
      </c>
      <c r="BT26" s="25">
        <f t="shared" si="52"/>
        <v>1.9</v>
      </c>
      <c r="BU26" s="22">
        <v>553253</v>
      </c>
      <c r="BV26" s="23">
        <f t="shared" si="45"/>
        <v>28328</v>
      </c>
      <c r="BW26" s="24">
        <f t="shared" si="57"/>
        <v>95.1</v>
      </c>
      <c r="BX26" s="24">
        <f t="shared" si="47"/>
        <v>4.9000000000000004</v>
      </c>
      <c r="BY26" s="23">
        <v>10619</v>
      </c>
      <c r="BZ26" s="23">
        <v>153</v>
      </c>
      <c r="CA26" s="25">
        <f t="shared" si="53"/>
        <v>1.8</v>
      </c>
    </row>
    <row r="27" spans="1:79" x14ac:dyDescent="0.2">
      <c r="A27" s="20">
        <v>43585</v>
      </c>
      <c r="B27" s="21">
        <v>556929</v>
      </c>
      <c r="C27" s="26" t="s">
        <v>13</v>
      </c>
      <c r="D27" s="26" t="s">
        <v>13</v>
      </c>
      <c r="E27" s="26" t="s">
        <v>13</v>
      </c>
      <c r="F27" s="26" t="s">
        <v>13</v>
      </c>
      <c r="G27" s="26" t="s">
        <v>13</v>
      </c>
      <c r="H27" s="26" t="s">
        <v>13</v>
      </c>
      <c r="I27" s="26" t="s">
        <v>13</v>
      </c>
      <c r="J27" s="26" t="s">
        <v>13</v>
      </c>
      <c r="K27" s="26" t="s">
        <v>13</v>
      </c>
      <c r="L27" s="26" t="s">
        <v>13</v>
      </c>
      <c r="M27" s="26" t="s">
        <v>13</v>
      </c>
      <c r="N27" s="26" t="s">
        <v>13</v>
      </c>
      <c r="O27" s="26" t="s">
        <v>13</v>
      </c>
      <c r="P27" s="26" t="s">
        <v>13</v>
      </c>
      <c r="Q27" s="26" t="s">
        <v>13</v>
      </c>
      <c r="R27" s="26" t="s">
        <v>13</v>
      </c>
      <c r="S27" s="26" t="s">
        <v>13</v>
      </c>
      <c r="T27" s="26" t="s">
        <v>13</v>
      </c>
      <c r="U27" s="26" t="s">
        <v>13</v>
      </c>
      <c r="V27" s="26" t="s">
        <v>13</v>
      </c>
      <c r="W27" s="26" t="s">
        <v>13</v>
      </c>
      <c r="X27" s="26" t="s">
        <v>13</v>
      </c>
      <c r="Y27" s="26" t="s">
        <v>13</v>
      </c>
      <c r="Z27" s="26" t="s">
        <v>13</v>
      </c>
      <c r="AA27" s="26" t="s">
        <v>13</v>
      </c>
      <c r="AB27" s="26" t="s">
        <v>13</v>
      </c>
      <c r="AC27" s="26" t="s">
        <v>13</v>
      </c>
      <c r="AD27" s="26" t="s">
        <v>13</v>
      </c>
      <c r="AE27" s="26" t="s">
        <v>13</v>
      </c>
      <c r="AF27" s="26" t="s">
        <v>13</v>
      </c>
      <c r="AG27" s="26" t="s">
        <v>13</v>
      </c>
      <c r="AH27" s="26" t="s">
        <v>13</v>
      </c>
      <c r="AI27" s="26" t="s">
        <v>13</v>
      </c>
      <c r="AJ27" s="26" t="s">
        <v>13</v>
      </c>
      <c r="AK27" s="26" t="s">
        <v>13</v>
      </c>
      <c r="AL27" s="22">
        <v>235316</v>
      </c>
      <c r="AM27" s="23">
        <f t="shared" ref="AM27" si="60">$B27-AL27</f>
        <v>321613</v>
      </c>
      <c r="AN27" s="24">
        <f t="shared" ref="AN27" si="61">ROUND(AL27/$B27*100,1)</f>
        <v>42.3</v>
      </c>
      <c r="AO27" s="24">
        <f>ROUND(AM27/$B27*100,1)</f>
        <v>57.7</v>
      </c>
      <c r="AP27" s="23">
        <v>9303</v>
      </c>
      <c r="AQ27" s="23">
        <v>397</v>
      </c>
      <c r="AR27" s="25">
        <f>ROUND(AP27/$B27*100,1)</f>
        <v>1.7</v>
      </c>
      <c r="AS27" s="22">
        <v>236307</v>
      </c>
      <c r="AT27" s="23">
        <f t="shared" si="29"/>
        <v>320622</v>
      </c>
      <c r="AU27" s="24">
        <f t="shared" si="30"/>
        <v>42.4</v>
      </c>
      <c r="AV27" s="24">
        <f t="shared" si="31"/>
        <v>57.6</v>
      </c>
      <c r="AW27" s="23">
        <v>8835</v>
      </c>
      <c r="AX27" s="23">
        <v>266</v>
      </c>
      <c r="AY27" s="25">
        <f t="shared" si="32"/>
        <v>1.6</v>
      </c>
      <c r="AZ27" s="22">
        <v>236809</v>
      </c>
      <c r="BA27" s="23">
        <f t="shared" si="33"/>
        <v>320120</v>
      </c>
      <c r="BB27" s="24">
        <f t="shared" si="54"/>
        <v>42.5</v>
      </c>
      <c r="BC27" s="24">
        <f t="shared" si="35"/>
        <v>57.5</v>
      </c>
      <c r="BD27" s="23">
        <v>8586</v>
      </c>
      <c r="BE27" s="23">
        <v>229</v>
      </c>
      <c r="BF27" s="25">
        <f t="shared" si="50"/>
        <v>1.5</v>
      </c>
      <c r="BG27" s="22">
        <v>383767</v>
      </c>
      <c r="BH27" s="23">
        <f t="shared" si="37"/>
        <v>173162</v>
      </c>
      <c r="BI27" s="24">
        <f t="shared" si="55"/>
        <v>68.900000000000006</v>
      </c>
      <c r="BJ27" s="24">
        <f t="shared" si="39"/>
        <v>31.1</v>
      </c>
      <c r="BK27" s="23">
        <v>8631</v>
      </c>
      <c r="BL27" s="23">
        <v>235</v>
      </c>
      <c r="BM27" s="25">
        <f t="shared" si="51"/>
        <v>1.5</v>
      </c>
      <c r="BN27" s="22">
        <v>523303</v>
      </c>
      <c r="BO27" s="23">
        <f t="shared" si="41"/>
        <v>33626</v>
      </c>
      <c r="BP27" s="24">
        <f t="shared" si="56"/>
        <v>94</v>
      </c>
      <c r="BQ27" s="24">
        <f t="shared" si="43"/>
        <v>6</v>
      </c>
      <c r="BR27" s="23">
        <v>8585</v>
      </c>
      <c r="BS27" s="23">
        <v>158</v>
      </c>
      <c r="BT27" s="25">
        <f t="shared" si="52"/>
        <v>1.5</v>
      </c>
      <c r="BU27" s="22">
        <v>529349</v>
      </c>
      <c r="BV27" s="23">
        <f t="shared" si="45"/>
        <v>27580</v>
      </c>
      <c r="BW27" s="24">
        <f t="shared" si="57"/>
        <v>95</v>
      </c>
      <c r="BX27" s="24">
        <f t="shared" si="47"/>
        <v>5</v>
      </c>
      <c r="BY27" s="23">
        <v>8781</v>
      </c>
      <c r="BZ27" s="23">
        <v>160</v>
      </c>
      <c r="CA27" s="25">
        <f t="shared" si="53"/>
        <v>1.6</v>
      </c>
    </row>
    <row r="28" spans="1:79" x14ac:dyDescent="0.2">
      <c r="A28" s="20">
        <v>43616</v>
      </c>
      <c r="B28" s="21">
        <v>461656</v>
      </c>
      <c r="C28" s="26" t="s">
        <v>13</v>
      </c>
      <c r="D28" s="26" t="s">
        <v>13</v>
      </c>
      <c r="E28" s="26" t="s">
        <v>13</v>
      </c>
      <c r="F28" s="26" t="s">
        <v>13</v>
      </c>
      <c r="G28" s="26" t="s">
        <v>13</v>
      </c>
      <c r="H28" s="26" t="s">
        <v>13</v>
      </c>
      <c r="I28" s="26" t="s">
        <v>13</v>
      </c>
      <c r="J28" s="26" t="s">
        <v>13</v>
      </c>
      <c r="K28" s="26" t="s">
        <v>13</v>
      </c>
      <c r="L28" s="26" t="s">
        <v>13</v>
      </c>
      <c r="M28" s="26" t="s">
        <v>13</v>
      </c>
      <c r="N28" s="26" t="s">
        <v>13</v>
      </c>
      <c r="O28" s="26" t="s">
        <v>13</v>
      </c>
      <c r="P28" s="26" t="s">
        <v>13</v>
      </c>
      <c r="Q28" s="26" t="s">
        <v>13</v>
      </c>
      <c r="R28" s="26" t="s">
        <v>13</v>
      </c>
      <c r="S28" s="26" t="s">
        <v>13</v>
      </c>
      <c r="T28" s="26" t="s">
        <v>13</v>
      </c>
      <c r="U28" s="26" t="s">
        <v>13</v>
      </c>
      <c r="V28" s="26" t="s">
        <v>13</v>
      </c>
      <c r="W28" s="26" t="s">
        <v>13</v>
      </c>
      <c r="X28" s="26" t="s">
        <v>13</v>
      </c>
      <c r="Y28" s="26" t="s">
        <v>13</v>
      </c>
      <c r="Z28" s="26" t="s">
        <v>13</v>
      </c>
      <c r="AA28" s="26" t="s">
        <v>13</v>
      </c>
      <c r="AB28" s="26" t="s">
        <v>13</v>
      </c>
      <c r="AC28" s="26" t="s">
        <v>13</v>
      </c>
      <c r="AD28" s="26" t="s">
        <v>13</v>
      </c>
      <c r="AE28" s="26" t="s">
        <v>13</v>
      </c>
      <c r="AF28" s="26" t="s">
        <v>13</v>
      </c>
      <c r="AG28" s="26" t="s">
        <v>13</v>
      </c>
      <c r="AH28" s="26" t="s">
        <v>13</v>
      </c>
      <c r="AI28" s="26" t="s">
        <v>13</v>
      </c>
      <c r="AJ28" s="26" t="s">
        <v>13</v>
      </c>
      <c r="AK28" s="26" t="s">
        <v>13</v>
      </c>
      <c r="AL28" s="26" t="s">
        <v>13</v>
      </c>
      <c r="AM28" s="26" t="s">
        <v>13</v>
      </c>
      <c r="AN28" s="26" t="s">
        <v>13</v>
      </c>
      <c r="AO28" s="26" t="s">
        <v>13</v>
      </c>
      <c r="AP28" s="26" t="s">
        <v>13</v>
      </c>
      <c r="AQ28" s="26" t="s">
        <v>13</v>
      </c>
      <c r="AR28" s="26" t="s">
        <v>13</v>
      </c>
      <c r="AS28" s="22">
        <v>227913</v>
      </c>
      <c r="AT28" s="23">
        <f>$B28-AS28</f>
        <v>233743</v>
      </c>
      <c r="AU28" s="24">
        <f>ROUND(AS28/$B28*100,1)</f>
        <v>49.4</v>
      </c>
      <c r="AV28" s="24">
        <f>ROUND(AT28/$B28*100,1)</f>
        <v>50.6</v>
      </c>
      <c r="AW28" s="23">
        <v>9660</v>
      </c>
      <c r="AX28" s="23">
        <v>390</v>
      </c>
      <c r="AY28" s="25">
        <f>ROUND(AW28/$B28*100,1)</f>
        <v>2.1</v>
      </c>
      <c r="AZ28" s="22">
        <v>228421</v>
      </c>
      <c r="BA28" s="23">
        <f>$B28-AZ28</f>
        <v>233235</v>
      </c>
      <c r="BB28" s="24">
        <f>ROUND(AZ28/$B28*100,1)</f>
        <v>49.5</v>
      </c>
      <c r="BC28" s="24">
        <f>ROUND(BA28/$B28*100,1)</f>
        <v>50.5</v>
      </c>
      <c r="BD28" s="23">
        <v>9738</v>
      </c>
      <c r="BE28" s="23">
        <v>289</v>
      </c>
      <c r="BF28" s="25">
        <f>ROUND(BD28/$B28*100,1)</f>
        <v>2.1</v>
      </c>
      <c r="BG28" s="22">
        <v>229108</v>
      </c>
      <c r="BH28" s="23">
        <f>$B28-BG28</f>
        <v>232548</v>
      </c>
      <c r="BI28" s="24">
        <f t="shared" ref="BI28:BJ29" si="62">ROUND(BG28/$B28*100,1)</f>
        <v>49.6</v>
      </c>
      <c r="BJ28" s="24">
        <f t="shared" si="62"/>
        <v>50.4</v>
      </c>
      <c r="BK28" s="23">
        <v>9507</v>
      </c>
      <c r="BL28" s="23">
        <v>241</v>
      </c>
      <c r="BM28" s="25">
        <f>ROUND(BK28/$B28*100,1)</f>
        <v>2.1</v>
      </c>
      <c r="BN28" s="22">
        <v>367824</v>
      </c>
      <c r="BO28" s="23">
        <f>$B28-BN28</f>
        <v>93832</v>
      </c>
      <c r="BP28" s="24">
        <f t="shared" si="56"/>
        <v>79.7</v>
      </c>
      <c r="BQ28" s="24">
        <f t="shared" si="43"/>
        <v>20.3</v>
      </c>
      <c r="BR28" s="23">
        <v>9386</v>
      </c>
      <c r="BS28" s="23">
        <v>189</v>
      </c>
      <c r="BT28" s="25">
        <f>ROUND(BR28/$B28*100,1)</f>
        <v>2</v>
      </c>
      <c r="BU28" s="22">
        <v>423973</v>
      </c>
      <c r="BV28" s="23">
        <f>$B28-BU28</f>
        <v>37683</v>
      </c>
      <c r="BW28" s="24">
        <f t="shared" si="57"/>
        <v>91.8</v>
      </c>
      <c r="BX28" s="24">
        <f t="shared" si="47"/>
        <v>8.1999999999999993</v>
      </c>
      <c r="BY28" s="23">
        <v>9493</v>
      </c>
      <c r="BZ28" s="23">
        <v>137</v>
      </c>
      <c r="CA28" s="25">
        <f>ROUND(BY28/$B28*100,1)</f>
        <v>2.1</v>
      </c>
    </row>
    <row r="29" spans="1:79" x14ac:dyDescent="0.2">
      <c r="A29" s="20">
        <v>43646</v>
      </c>
      <c r="B29" s="21">
        <v>478472</v>
      </c>
      <c r="C29" s="26" t="s">
        <v>13</v>
      </c>
      <c r="D29" s="26" t="s">
        <v>13</v>
      </c>
      <c r="E29" s="26" t="s">
        <v>13</v>
      </c>
      <c r="F29" s="26" t="s">
        <v>13</v>
      </c>
      <c r="G29" s="26" t="s">
        <v>13</v>
      </c>
      <c r="H29" s="26" t="s">
        <v>13</v>
      </c>
      <c r="I29" s="26" t="s">
        <v>13</v>
      </c>
      <c r="J29" s="26" t="s">
        <v>13</v>
      </c>
      <c r="K29" s="26" t="s">
        <v>13</v>
      </c>
      <c r="L29" s="26" t="s">
        <v>13</v>
      </c>
      <c r="M29" s="26" t="s">
        <v>13</v>
      </c>
      <c r="N29" s="26" t="s">
        <v>13</v>
      </c>
      <c r="O29" s="26" t="s">
        <v>13</v>
      </c>
      <c r="P29" s="26" t="s">
        <v>13</v>
      </c>
      <c r="Q29" s="26" t="s">
        <v>13</v>
      </c>
      <c r="R29" s="26" t="s">
        <v>13</v>
      </c>
      <c r="S29" s="26" t="s">
        <v>13</v>
      </c>
      <c r="T29" s="26" t="s">
        <v>13</v>
      </c>
      <c r="U29" s="26" t="s">
        <v>13</v>
      </c>
      <c r="V29" s="26" t="s">
        <v>13</v>
      </c>
      <c r="W29" s="26" t="s">
        <v>13</v>
      </c>
      <c r="X29" s="26" t="s">
        <v>13</v>
      </c>
      <c r="Y29" s="26" t="s">
        <v>13</v>
      </c>
      <c r="Z29" s="26" t="s">
        <v>13</v>
      </c>
      <c r="AA29" s="26" t="s">
        <v>13</v>
      </c>
      <c r="AB29" s="26" t="s">
        <v>13</v>
      </c>
      <c r="AC29" s="26" t="s">
        <v>13</v>
      </c>
      <c r="AD29" s="26" t="s">
        <v>13</v>
      </c>
      <c r="AE29" s="26" t="s">
        <v>13</v>
      </c>
      <c r="AF29" s="26" t="s">
        <v>13</v>
      </c>
      <c r="AG29" s="26" t="s">
        <v>13</v>
      </c>
      <c r="AH29" s="26" t="s">
        <v>13</v>
      </c>
      <c r="AI29" s="26" t="s">
        <v>13</v>
      </c>
      <c r="AJ29" s="26" t="s">
        <v>13</v>
      </c>
      <c r="AK29" s="26" t="s">
        <v>13</v>
      </c>
      <c r="AL29" s="26" t="s">
        <v>13</v>
      </c>
      <c r="AM29" s="26" t="s">
        <v>13</v>
      </c>
      <c r="AN29" s="26" t="s">
        <v>13</v>
      </c>
      <c r="AO29" s="26" t="s">
        <v>13</v>
      </c>
      <c r="AP29" s="26" t="s">
        <v>13</v>
      </c>
      <c r="AQ29" s="26" t="s">
        <v>13</v>
      </c>
      <c r="AR29" s="26" t="s">
        <v>13</v>
      </c>
      <c r="AS29" s="26" t="s">
        <v>13</v>
      </c>
      <c r="AT29" s="26" t="s">
        <v>13</v>
      </c>
      <c r="AU29" s="26" t="s">
        <v>13</v>
      </c>
      <c r="AV29" s="26" t="s">
        <v>13</v>
      </c>
      <c r="AW29" s="26" t="s">
        <v>13</v>
      </c>
      <c r="AX29" s="26" t="s">
        <v>13</v>
      </c>
      <c r="AY29" s="26" t="s">
        <v>13</v>
      </c>
      <c r="AZ29" s="22">
        <v>249480</v>
      </c>
      <c r="BA29" s="23">
        <f>$B29-AZ29</f>
        <v>228992</v>
      </c>
      <c r="BB29" s="24">
        <f>ROUND(AZ29/$B29*100,1)</f>
        <v>52.1</v>
      </c>
      <c r="BC29" s="24">
        <f>ROUND(BA29/$B29*100,1)</f>
        <v>47.9</v>
      </c>
      <c r="BD29" s="23">
        <v>10123</v>
      </c>
      <c r="BE29" s="23">
        <v>401</v>
      </c>
      <c r="BF29" s="25">
        <f>ROUND(BD29/$B29*100,1)</f>
        <v>2.1</v>
      </c>
      <c r="BG29" s="22">
        <v>250215</v>
      </c>
      <c r="BH29" s="23">
        <f>$B29-BG29</f>
        <v>228257</v>
      </c>
      <c r="BI29" s="24">
        <f t="shared" si="62"/>
        <v>52.3</v>
      </c>
      <c r="BJ29" s="24">
        <f t="shared" si="62"/>
        <v>47.7</v>
      </c>
      <c r="BK29" s="23">
        <v>10299</v>
      </c>
      <c r="BL29" s="23">
        <v>285</v>
      </c>
      <c r="BM29" s="25">
        <f>ROUND(BK29/$B29*100,1)</f>
        <v>2.2000000000000002</v>
      </c>
      <c r="BN29" s="22">
        <v>251132</v>
      </c>
      <c r="BO29" s="23">
        <f>$B29-BN29</f>
        <v>227340</v>
      </c>
      <c r="BP29" s="24">
        <f t="shared" si="56"/>
        <v>52.5</v>
      </c>
      <c r="BQ29" s="24">
        <f t="shared" si="43"/>
        <v>47.5</v>
      </c>
      <c r="BR29" s="23">
        <v>10106</v>
      </c>
      <c r="BS29" s="23">
        <v>218</v>
      </c>
      <c r="BT29" s="25">
        <f>ROUND(BR29/$B29*100,1)</f>
        <v>2.1</v>
      </c>
      <c r="BU29" s="22">
        <v>342020</v>
      </c>
      <c r="BV29" s="23">
        <f>$B29-BU29</f>
        <v>136452</v>
      </c>
      <c r="BW29" s="24">
        <f t="shared" si="57"/>
        <v>71.5</v>
      </c>
      <c r="BX29" s="24">
        <f t="shared" si="47"/>
        <v>28.5</v>
      </c>
      <c r="BY29" s="23">
        <v>10019</v>
      </c>
      <c r="BZ29" s="23">
        <v>213</v>
      </c>
      <c r="CA29" s="25">
        <f>ROUND(BY29/$B29*100,1)</f>
        <v>2.1</v>
      </c>
    </row>
    <row r="30" spans="1:79" x14ac:dyDescent="0.2">
      <c r="A30" s="20">
        <v>43677</v>
      </c>
      <c r="B30" s="21">
        <v>606285</v>
      </c>
      <c r="C30" s="26" t="s">
        <v>13</v>
      </c>
      <c r="D30" s="26" t="s">
        <v>13</v>
      </c>
      <c r="E30" s="26" t="s">
        <v>13</v>
      </c>
      <c r="F30" s="26" t="s">
        <v>13</v>
      </c>
      <c r="G30" s="26" t="s">
        <v>13</v>
      </c>
      <c r="H30" s="26" t="s">
        <v>13</v>
      </c>
      <c r="I30" s="26" t="s">
        <v>13</v>
      </c>
      <c r="J30" s="26" t="s">
        <v>13</v>
      </c>
      <c r="K30" s="26" t="s">
        <v>13</v>
      </c>
      <c r="L30" s="26" t="s">
        <v>13</v>
      </c>
      <c r="M30" s="26" t="s">
        <v>13</v>
      </c>
      <c r="N30" s="26" t="s">
        <v>13</v>
      </c>
      <c r="O30" s="26" t="s">
        <v>13</v>
      </c>
      <c r="P30" s="26" t="s">
        <v>13</v>
      </c>
      <c r="Q30" s="26" t="s">
        <v>13</v>
      </c>
      <c r="R30" s="26" t="s">
        <v>13</v>
      </c>
      <c r="S30" s="26" t="s">
        <v>13</v>
      </c>
      <c r="T30" s="26" t="s">
        <v>13</v>
      </c>
      <c r="U30" s="26" t="s">
        <v>13</v>
      </c>
      <c r="V30" s="26" t="s">
        <v>13</v>
      </c>
      <c r="W30" s="26" t="s">
        <v>13</v>
      </c>
      <c r="X30" s="26" t="s">
        <v>13</v>
      </c>
      <c r="Y30" s="26" t="s">
        <v>13</v>
      </c>
      <c r="Z30" s="26" t="s">
        <v>13</v>
      </c>
      <c r="AA30" s="26" t="s">
        <v>13</v>
      </c>
      <c r="AB30" s="26" t="s">
        <v>13</v>
      </c>
      <c r="AC30" s="26" t="s">
        <v>13</v>
      </c>
      <c r="AD30" s="26" t="s">
        <v>13</v>
      </c>
      <c r="AE30" s="26" t="s">
        <v>13</v>
      </c>
      <c r="AF30" s="26" t="s">
        <v>13</v>
      </c>
      <c r="AG30" s="26" t="s">
        <v>13</v>
      </c>
      <c r="AH30" s="26" t="s">
        <v>13</v>
      </c>
      <c r="AI30" s="26" t="s">
        <v>13</v>
      </c>
      <c r="AJ30" s="26" t="s">
        <v>13</v>
      </c>
      <c r="AK30" s="26" t="s">
        <v>13</v>
      </c>
      <c r="AL30" s="26" t="s">
        <v>13</v>
      </c>
      <c r="AM30" s="26" t="s">
        <v>13</v>
      </c>
      <c r="AN30" s="26" t="s">
        <v>13</v>
      </c>
      <c r="AO30" s="26" t="s">
        <v>13</v>
      </c>
      <c r="AP30" s="26" t="s">
        <v>13</v>
      </c>
      <c r="AQ30" s="26" t="s">
        <v>13</v>
      </c>
      <c r="AR30" s="26" t="s">
        <v>13</v>
      </c>
      <c r="AS30" s="26" t="s">
        <v>13</v>
      </c>
      <c r="AT30" s="26" t="s">
        <v>13</v>
      </c>
      <c r="AU30" s="26" t="s">
        <v>13</v>
      </c>
      <c r="AV30" s="26" t="s">
        <v>13</v>
      </c>
      <c r="AW30" s="26" t="s">
        <v>13</v>
      </c>
      <c r="AX30" s="26" t="s">
        <v>13</v>
      </c>
      <c r="AY30" s="26" t="s">
        <v>13</v>
      </c>
      <c r="AZ30" s="26" t="s">
        <v>13</v>
      </c>
      <c r="BA30" s="26" t="s">
        <v>13</v>
      </c>
      <c r="BB30" s="26" t="s">
        <v>13</v>
      </c>
      <c r="BC30" s="26" t="s">
        <v>13</v>
      </c>
      <c r="BD30" s="26" t="s">
        <v>13</v>
      </c>
      <c r="BE30" s="26" t="s">
        <v>13</v>
      </c>
      <c r="BF30" s="26" t="s">
        <v>13</v>
      </c>
      <c r="BG30" s="22">
        <v>329497</v>
      </c>
      <c r="BH30" s="23">
        <f>$B30-BG30</f>
        <v>276788</v>
      </c>
      <c r="BI30" s="24">
        <f>ROUND(BG30/$B30*100,1)</f>
        <v>54.3</v>
      </c>
      <c r="BJ30" s="24">
        <f>ROUND(BH30/$B30*100,1)</f>
        <v>45.7</v>
      </c>
      <c r="BK30" s="23">
        <v>14632</v>
      </c>
      <c r="BL30" s="23">
        <v>404</v>
      </c>
      <c r="BM30" s="25">
        <f>ROUND(BK30/$B30*100,1)</f>
        <v>2.4</v>
      </c>
      <c r="BN30" s="22">
        <v>330975</v>
      </c>
      <c r="BO30" s="23">
        <f>$B30-BN30</f>
        <v>275310</v>
      </c>
      <c r="BP30" s="24">
        <f>ROUND(BN30/$B30*100,1)</f>
        <v>54.6</v>
      </c>
      <c r="BQ30" s="24">
        <f>ROUND(BO30/$B30*100,1)</f>
        <v>45.4</v>
      </c>
      <c r="BR30" s="23">
        <v>14118</v>
      </c>
      <c r="BS30" s="23">
        <v>288</v>
      </c>
      <c r="BT30" s="25">
        <f>ROUND(BR30/$B30*100,1)</f>
        <v>2.2999999999999998</v>
      </c>
      <c r="BU30" s="22">
        <v>332043</v>
      </c>
      <c r="BV30" s="23">
        <f>$B30-BU30</f>
        <v>274242</v>
      </c>
      <c r="BW30" s="24">
        <f t="shared" ref="BW30:BX32" si="63">ROUND(BU30/$B30*100,1)</f>
        <v>54.8</v>
      </c>
      <c r="BX30" s="24">
        <f t="shared" si="63"/>
        <v>45.2</v>
      </c>
      <c r="BY30" s="23">
        <v>13999</v>
      </c>
      <c r="BZ30" s="23">
        <v>258</v>
      </c>
      <c r="CA30" s="25">
        <f>ROUND(BY30/$B30*100,1)</f>
        <v>2.2999999999999998</v>
      </c>
    </row>
    <row r="31" spans="1:79" x14ac:dyDescent="0.2">
      <c r="A31" s="20">
        <v>43708</v>
      </c>
      <c r="B31" s="21">
        <v>545162</v>
      </c>
      <c r="C31" s="26" t="s">
        <v>13</v>
      </c>
      <c r="D31" s="26" t="s">
        <v>13</v>
      </c>
      <c r="E31" s="26" t="s">
        <v>13</v>
      </c>
      <c r="F31" s="26" t="s">
        <v>13</v>
      </c>
      <c r="G31" s="26" t="s">
        <v>13</v>
      </c>
      <c r="H31" s="26" t="s">
        <v>13</v>
      </c>
      <c r="I31" s="26" t="s">
        <v>13</v>
      </c>
      <c r="J31" s="26" t="s">
        <v>13</v>
      </c>
      <c r="K31" s="26" t="s">
        <v>13</v>
      </c>
      <c r="L31" s="26" t="s">
        <v>13</v>
      </c>
      <c r="M31" s="26" t="s">
        <v>13</v>
      </c>
      <c r="N31" s="26" t="s">
        <v>13</v>
      </c>
      <c r="O31" s="26" t="s">
        <v>13</v>
      </c>
      <c r="P31" s="26" t="s">
        <v>13</v>
      </c>
      <c r="Q31" s="26" t="s">
        <v>13</v>
      </c>
      <c r="R31" s="26" t="s">
        <v>13</v>
      </c>
      <c r="S31" s="26" t="s">
        <v>13</v>
      </c>
      <c r="T31" s="26" t="s">
        <v>13</v>
      </c>
      <c r="U31" s="26" t="s">
        <v>13</v>
      </c>
      <c r="V31" s="26" t="s">
        <v>13</v>
      </c>
      <c r="W31" s="26" t="s">
        <v>13</v>
      </c>
      <c r="X31" s="26" t="s">
        <v>13</v>
      </c>
      <c r="Y31" s="26" t="s">
        <v>13</v>
      </c>
      <c r="Z31" s="26" t="s">
        <v>13</v>
      </c>
      <c r="AA31" s="26" t="s">
        <v>13</v>
      </c>
      <c r="AB31" s="26" t="s">
        <v>13</v>
      </c>
      <c r="AC31" s="26" t="s">
        <v>13</v>
      </c>
      <c r="AD31" s="26" t="s">
        <v>13</v>
      </c>
      <c r="AE31" s="26" t="s">
        <v>13</v>
      </c>
      <c r="AF31" s="26" t="s">
        <v>13</v>
      </c>
      <c r="AG31" s="26" t="s">
        <v>13</v>
      </c>
      <c r="AH31" s="26" t="s">
        <v>13</v>
      </c>
      <c r="AI31" s="26" t="s">
        <v>13</v>
      </c>
      <c r="AJ31" s="26" t="s">
        <v>13</v>
      </c>
      <c r="AK31" s="26" t="s">
        <v>13</v>
      </c>
      <c r="AL31" s="26" t="s">
        <v>13</v>
      </c>
      <c r="AM31" s="26" t="s">
        <v>13</v>
      </c>
      <c r="AN31" s="26" t="s">
        <v>13</v>
      </c>
      <c r="AO31" s="26" t="s">
        <v>13</v>
      </c>
      <c r="AP31" s="26" t="s">
        <v>13</v>
      </c>
      <c r="AQ31" s="26" t="s">
        <v>13</v>
      </c>
      <c r="AR31" s="26" t="s">
        <v>13</v>
      </c>
      <c r="AS31" s="26" t="s">
        <v>13</v>
      </c>
      <c r="AT31" s="26" t="s">
        <v>13</v>
      </c>
      <c r="AU31" s="26" t="s">
        <v>13</v>
      </c>
      <c r="AV31" s="26" t="s">
        <v>13</v>
      </c>
      <c r="AW31" s="26" t="s">
        <v>13</v>
      </c>
      <c r="AX31" s="26" t="s">
        <v>13</v>
      </c>
      <c r="AY31" s="26" t="s">
        <v>13</v>
      </c>
      <c r="AZ31" s="26" t="s">
        <v>13</v>
      </c>
      <c r="BA31" s="26" t="s">
        <v>13</v>
      </c>
      <c r="BB31" s="26" t="s">
        <v>13</v>
      </c>
      <c r="BC31" s="26" t="s">
        <v>13</v>
      </c>
      <c r="BD31" s="26" t="s">
        <v>13</v>
      </c>
      <c r="BE31" s="26" t="s">
        <v>13</v>
      </c>
      <c r="BF31" s="26" t="s">
        <v>13</v>
      </c>
      <c r="BG31" s="26" t="s">
        <v>13</v>
      </c>
      <c r="BH31" s="26" t="s">
        <v>13</v>
      </c>
      <c r="BI31" s="26" t="s">
        <v>13</v>
      </c>
      <c r="BJ31" s="26" t="s">
        <v>13</v>
      </c>
      <c r="BK31" s="26" t="s">
        <v>13</v>
      </c>
      <c r="BL31" s="26" t="s">
        <v>13</v>
      </c>
      <c r="BM31" s="26" t="s">
        <v>13</v>
      </c>
      <c r="BN31" s="22">
        <v>276403</v>
      </c>
      <c r="BO31" s="23">
        <f>$B31-BN31</f>
        <v>268759</v>
      </c>
      <c r="BP31" s="24">
        <f>ROUND(BN31/$B31*100,1)</f>
        <v>50.7</v>
      </c>
      <c r="BQ31" s="24">
        <f>ROUND(BO31/$B31*100,1)</f>
        <v>49.3</v>
      </c>
      <c r="BR31" s="23">
        <v>11588</v>
      </c>
      <c r="BS31" s="23">
        <v>481</v>
      </c>
      <c r="BT31" s="25">
        <f>ROUND(BR31/$B31*100,1)</f>
        <v>2.1</v>
      </c>
      <c r="BU31" s="22">
        <v>277122</v>
      </c>
      <c r="BV31" s="23">
        <f>$B31-BU31</f>
        <v>268040</v>
      </c>
      <c r="BW31" s="24">
        <f t="shared" si="63"/>
        <v>50.8</v>
      </c>
      <c r="BX31" s="24">
        <f t="shared" si="63"/>
        <v>49.2</v>
      </c>
      <c r="BY31" s="23">
        <v>11785</v>
      </c>
      <c r="BZ31" s="23">
        <v>296</v>
      </c>
      <c r="CA31" s="25">
        <f>ROUND(BY31/$B31*100,1)</f>
        <v>2.2000000000000002</v>
      </c>
    </row>
    <row r="32" spans="1:79" x14ac:dyDescent="0.2">
      <c r="A32" s="20">
        <v>43738</v>
      </c>
      <c r="B32" s="21">
        <v>551244</v>
      </c>
      <c r="C32" s="26" t="s">
        <v>13</v>
      </c>
      <c r="D32" s="26" t="s">
        <v>13</v>
      </c>
      <c r="E32" s="26" t="s">
        <v>13</v>
      </c>
      <c r="F32" s="26" t="s">
        <v>13</v>
      </c>
      <c r="G32" s="26" t="s">
        <v>13</v>
      </c>
      <c r="H32" s="26" t="s">
        <v>13</v>
      </c>
      <c r="I32" s="26" t="s">
        <v>13</v>
      </c>
      <c r="J32" s="26" t="s">
        <v>13</v>
      </c>
      <c r="K32" s="26" t="s">
        <v>13</v>
      </c>
      <c r="L32" s="26" t="s">
        <v>13</v>
      </c>
      <c r="M32" s="26" t="s">
        <v>13</v>
      </c>
      <c r="N32" s="26" t="s">
        <v>13</v>
      </c>
      <c r="O32" s="26" t="s">
        <v>13</v>
      </c>
      <c r="P32" s="26" t="s">
        <v>13</v>
      </c>
      <c r="Q32" s="26" t="s">
        <v>13</v>
      </c>
      <c r="R32" s="26" t="s">
        <v>13</v>
      </c>
      <c r="S32" s="26" t="s">
        <v>13</v>
      </c>
      <c r="T32" s="26" t="s">
        <v>13</v>
      </c>
      <c r="U32" s="26" t="s">
        <v>13</v>
      </c>
      <c r="V32" s="26" t="s">
        <v>13</v>
      </c>
      <c r="W32" s="26" t="s">
        <v>13</v>
      </c>
      <c r="X32" s="26" t="s">
        <v>13</v>
      </c>
      <c r="Y32" s="26" t="s">
        <v>13</v>
      </c>
      <c r="Z32" s="26" t="s">
        <v>13</v>
      </c>
      <c r="AA32" s="26" t="s">
        <v>13</v>
      </c>
      <c r="AB32" s="26" t="s">
        <v>13</v>
      </c>
      <c r="AC32" s="26" t="s">
        <v>13</v>
      </c>
      <c r="AD32" s="26" t="s">
        <v>13</v>
      </c>
      <c r="AE32" s="26" t="s">
        <v>13</v>
      </c>
      <c r="AF32" s="26" t="s">
        <v>13</v>
      </c>
      <c r="AG32" s="26" t="s">
        <v>13</v>
      </c>
      <c r="AH32" s="26" t="s">
        <v>13</v>
      </c>
      <c r="AI32" s="26" t="s">
        <v>13</v>
      </c>
      <c r="AJ32" s="26" t="s">
        <v>13</v>
      </c>
      <c r="AK32" s="26" t="s">
        <v>13</v>
      </c>
      <c r="AL32" s="26" t="s">
        <v>13</v>
      </c>
      <c r="AM32" s="26" t="s">
        <v>13</v>
      </c>
      <c r="AN32" s="26" t="s">
        <v>13</v>
      </c>
      <c r="AO32" s="26" t="s">
        <v>13</v>
      </c>
      <c r="AP32" s="26" t="s">
        <v>13</v>
      </c>
      <c r="AQ32" s="26" t="s">
        <v>13</v>
      </c>
      <c r="AR32" s="26" t="s">
        <v>13</v>
      </c>
      <c r="AS32" s="26" t="s">
        <v>13</v>
      </c>
      <c r="AT32" s="26" t="s">
        <v>13</v>
      </c>
      <c r="AU32" s="26" t="s">
        <v>13</v>
      </c>
      <c r="AV32" s="26" t="s">
        <v>13</v>
      </c>
      <c r="AW32" s="26" t="s">
        <v>13</v>
      </c>
      <c r="AX32" s="26" t="s">
        <v>13</v>
      </c>
      <c r="AY32" s="26" t="s">
        <v>13</v>
      </c>
      <c r="AZ32" s="26" t="s">
        <v>13</v>
      </c>
      <c r="BA32" s="26" t="s">
        <v>13</v>
      </c>
      <c r="BB32" s="26" t="s">
        <v>13</v>
      </c>
      <c r="BC32" s="26" t="s">
        <v>13</v>
      </c>
      <c r="BD32" s="26" t="s">
        <v>13</v>
      </c>
      <c r="BE32" s="26" t="s">
        <v>13</v>
      </c>
      <c r="BF32" s="26" t="s">
        <v>13</v>
      </c>
      <c r="BG32" s="26" t="s">
        <v>13</v>
      </c>
      <c r="BH32" s="26" t="s">
        <v>13</v>
      </c>
      <c r="BI32" s="26" t="s">
        <v>13</v>
      </c>
      <c r="BJ32" s="26" t="s">
        <v>13</v>
      </c>
      <c r="BK32" s="26" t="s">
        <v>13</v>
      </c>
      <c r="BL32" s="26" t="s">
        <v>13</v>
      </c>
      <c r="BM32" s="26" t="s">
        <v>13</v>
      </c>
      <c r="BN32" s="26" t="s">
        <v>13</v>
      </c>
      <c r="BO32" s="26" t="s">
        <v>13</v>
      </c>
      <c r="BP32" s="26" t="s">
        <v>13</v>
      </c>
      <c r="BQ32" s="26" t="s">
        <v>13</v>
      </c>
      <c r="BR32" s="26" t="s">
        <v>13</v>
      </c>
      <c r="BS32" s="26" t="s">
        <v>13</v>
      </c>
      <c r="BT32" s="26" t="s">
        <v>13</v>
      </c>
      <c r="BU32" s="22">
        <v>271255</v>
      </c>
      <c r="BV32" s="23">
        <f>$B32-BU32</f>
        <v>279989</v>
      </c>
      <c r="BW32" s="24">
        <f t="shared" si="63"/>
        <v>49.2</v>
      </c>
      <c r="BX32" s="24">
        <f t="shared" si="63"/>
        <v>50.8</v>
      </c>
      <c r="BY32" s="23">
        <v>11593</v>
      </c>
      <c r="BZ32" s="23">
        <v>415</v>
      </c>
      <c r="CA32" s="25">
        <f>ROUND(BY32/$B32*100,1)</f>
        <v>2.1</v>
      </c>
    </row>
    <row r="33" spans="1:79" ht="11.25" customHeight="1" x14ac:dyDescent="0.2">
      <c r="A33" s="47" t="s">
        <v>9</v>
      </c>
      <c r="B33" s="4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</row>
    <row r="34" spans="1:79" x14ac:dyDescent="0.2">
      <c r="A34" s="20">
        <v>42978</v>
      </c>
      <c r="B34" s="21">
        <v>6588840</v>
      </c>
      <c r="C34" s="22">
        <v>6582953</v>
      </c>
      <c r="D34" s="23">
        <f>$B34-C34</f>
        <v>5887</v>
      </c>
      <c r="E34" s="24">
        <f>ROUND(C34/$B34*100,1)</f>
        <v>99.9</v>
      </c>
      <c r="F34" s="24">
        <f>ROUND(D34/$B34*100,1)</f>
        <v>0.1</v>
      </c>
      <c r="G34" s="23">
        <v>144207</v>
      </c>
      <c r="H34" s="23">
        <v>0</v>
      </c>
      <c r="I34" s="25">
        <f>ROUND(G34/$B34*100,1)</f>
        <v>2.2000000000000002</v>
      </c>
      <c r="J34" s="22">
        <f>$B34</f>
        <v>6588840</v>
      </c>
      <c r="K34" s="23">
        <f>$B34-J34</f>
        <v>0</v>
      </c>
      <c r="L34" s="24">
        <f>ROUND(J34/$B34*100,1)</f>
        <v>100</v>
      </c>
      <c r="M34" s="24">
        <f>ROUND(K34/$B34*100,1)</f>
        <v>0</v>
      </c>
      <c r="N34" s="23">
        <v>144208</v>
      </c>
      <c r="O34" s="23">
        <v>0</v>
      </c>
      <c r="P34" s="25">
        <f>ROUND(N34/$B34*100,1)</f>
        <v>2.2000000000000002</v>
      </c>
      <c r="Q34" s="22">
        <f>$B34</f>
        <v>6588840</v>
      </c>
      <c r="R34" s="23">
        <f>$B34-Q34</f>
        <v>0</v>
      </c>
      <c r="S34" s="24">
        <f>ROUND(Q34/$B34*100,1)</f>
        <v>100</v>
      </c>
      <c r="T34" s="24">
        <f>ROUND(R34/$B34*100,1)</f>
        <v>0</v>
      </c>
      <c r="U34" s="23">
        <v>144208</v>
      </c>
      <c r="V34" s="23">
        <v>0</v>
      </c>
      <c r="W34" s="25">
        <f>ROUND(U34/$B34*100,1)</f>
        <v>2.2000000000000002</v>
      </c>
      <c r="X34" s="22">
        <f>$B34</f>
        <v>6588840</v>
      </c>
      <c r="Y34" s="23">
        <f>$B34-X34</f>
        <v>0</v>
      </c>
      <c r="Z34" s="24">
        <f>ROUND(X34/$B34*100,1)</f>
        <v>100</v>
      </c>
      <c r="AA34" s="24">
        <f>ROUND(Y34/$B34*100,1)</f>
        <v>0</v>
      </c>
      <c r="AB34" s="23">
        <v>144208</v>
      </c>
      <c r="AC34" s="23">
        <v>0</v>
      </c>
      <c r="AD34" s="25">
        <f>ROUND(AB34/$B34*100,1)</f>
        <v>2.2000000000000002</v>
      </c>
      <c r="AE34" s="22">
        <f>$B34</f>
        <v>6588840</v>
      </c>
      <c r="AF34" s="23">
        <f>$B34-AE34</f>
        <v>0</v>
      </c>
      <c r="AG34" s="24">
        <f>ROUND(AE34/$B34*100,1)</f>
        <v>100</v>
      </c>
      <c r="AH34" s="24">
        <f>ROUND(AF34/$B34*100,1)</f>
        <v>0</v>
      </c>
      <c r="AI34" s="23">
        <v>144208</v>
      </c>
      <c r="AJ34" s="23">
        <v>0</v>
      </c>
      <c r="AK34" s="25">
        <f>ROUND(AI34/$B34*100,1)</f>
        <v>2.2000000000000002</v>
      </c>
      <c r="AL34" s="22">
        <f>$B34</f>
        <v>6588840</v>
      </c>
      <c r="AM34" s="23">
        <f>$B34-AL34</f>
        <v>0</v>
      </c>
      <c r="AN34" s="24">
        <f>ROUND(AL34/$B34*100,1)</f>
        <v>100</v>
      </c>
      <c r="AO34" s="24">
        <f>ROUND(AM34/$B34*100,1)</f>
        <v>0</v>
      </c>
      <c r="AP34" s="23">
        <v>144208</v>
      </c>
      <c r="AQ34" s="23">
        <v>0</v>
      </c>
      <c r="AR34" s="25">
        <f>ROUND(AP34/$B34*100,1)</f>
        <v>2.2000000000000002</v>
      </c>
      <c r="AS34" s="22">
        <f>$B34</f>
        <v>6588840</v>
      </c>
      <c r="AT34" s="23">
        <f t="shared" ref="AT34:AT54" si="64">$B34-AS34</f>
        <v>0</v>
      </c>
      <c r="AU34" s="28">
        <f>ROUND(AS34/$B34*100,1)</f>
        <v>100</v>
      </c>
      <c r="AV34" s="28">
        <f>ROUND(AT34/$B34*100,1)</f>
        <v>0</v>
      </c>
      <c r="AW34" s="23">
        <v>144208</v>
      </c>
      <c r="AX34" s="23">
        <v>0</v>
      </c>
      <c r="AY34" s="25">
        <f t="shared" si="32"/>
        <v>2.2000000000000002</v>
      </c>
      <c r="AZ34" s="22">
        <f>$B34</f>
        <v>6588840</v>
      </c>
      <c r="BA34" s="23">
        <f t="shared" ref="BA34:BA54" si="65">$B34-AZ34</f>
        <v>0</v>
      </c>
      <c r="BB34" s="28">
        <f>ROUND(AZ34/$B34*100,1)</f>
        <v>100</v>
      </c>
      <c r="BC34" s="28">
        <f>ROUND(BA34/$B34*100,1)</f>
        <v>0</v>
      </c>
      <c r="BD34" s="23">
        <v>144208</v>
      </c>
      <c r="BE34" s="23">
        <v>0</v>
      </c>
      <c r="BF34" s="25">
        <f t="shared" ref="BF34:BF37" si="66">ROUND(BD34/$B34*100,1)</f>
        <v>2.2000000000000002</v>
      </c>
      <c r="BG34" s="22">
        <f>$B34</f>
        <v>6588840</v>
      </c>
      <c r="BH34" s="23">
        <f t="shared" ref="BH34:BH54" si="67">$B34-BG34</f>
        <v>0</v>
      </c>
      <c r="BI34" s="28">
        <f>ROUND(BG34/$B34*100,1)</f>
        <v>100</v>
      </c>
      <c r="BJ34" s="28">
        <f>ROUND(BH34/$B34*100,1)</f>
        <v>0</v>
      </c>
      <c r="BK34" s="23">
        <v>144208</v>
      </c>
      <c r="BL34" s="23">
        <v>0</v>
      </c>
      <c r="BM34" s="25">
        <f t="shared" ref="BM34:BM37" si="68">ROUND(BK34/$B34*100,1)</f>
        <v>2.2000000000000002</v>
      </c>
      <c r="BN34" s="22">
        <f>$B34</f>
        <v>6588840</v>
      </c>
      <c r="BO34" s="23">
        <f t="shared" ref="BO34:BO54" si="69">$B34-BN34</f>
        <v>0</v>
      </c>
      <c r="BP34" s="28">
        <f>ROUND(BN34/$B34*100,1)</f>
        <v>100</v>
      </c>
      <c r="BQ34" s="28">
        <f>ROUND(BO34/$B34*100,1)</f>
        <v>0</v>
      </c>
      <c r="BR34" s="23">
        <v>144208</v>
      </c>
      <c r="BS34" s="23">
        <v>0</v>
      </c>
      <c r="BT34" s="25">
        <f t="shared" ref="BT34:BT37" si="70">ROUND(BR34/$B34*100,1)</f>
        <v>2.2000000000000002</v>
      </c>
      <c r="BU34" s="22">
        <f>$B34</f>
        <v>6588840</v>
      </c>
      <c r="BV34" s="23">
        <f t="shared" ref="BV34:BV54" si="71">$B34-BU34</f>
        <v>0</v>
      </c>
      <c r="BW34" s="28">
        <f>ROUND(BU34/$B34*100,1)</f>
        <v>100</v>
      </c>
      <c r="BX34" s="28">
        <f>ROUND(BV34/$B34*100,1)</f>
        <v>0</v>
      </c>
      <c r="BY34" s="23">
        <v>144873</v>
      </c>
      <c r="BZ34" s="23">
        <v>0</v>
      </c>
      <c r="CA34" s="25">
        <f t="shared" ref="CA34:CA37" si="72">ROUND(BY34/$B34*100,1)</f>
        <v>2.2000000000000002</v>
      </c>
    </row>
    <row r="35" spans="1:79" x14ac:dyDescent="0.2">
      <c r="A35" s="20">
        <v>43008</v>
      </c>
      <c r="B35" s="21">
        <v>6614574</v>
      </c>
      <c r="C35" s="22">
        <v>6608141</v>
      </c>
      <c r="D35" s="23">
        <f t="shared" ref="D35:D49" si="73">$B35-C35</f>
        <v>6433</v>
      </c>
      <c r="E35" s="24">
        <f t="shared" ref="E35:E49" si="74">ROUND(C35/$B35*100,1)</f>
        <v>99.9</v>
      </c>
      <c r="F35" s="24">
        <f t="shared" ref="F35:F49" si="75">ROUND(D35/$B35*100,1)</f>
        <v>0.1</v>
      </c>
      <c r="G35" s="23">
        <v>143563</v>
      </c>
      <c r="H35" s="23">
        <v>14</v>
      </c>
      <c r="I35" s="25">
        <f t="shared" ref="I35:I49" si="76">ROUND(G35/$B35*100,1)</f>
        <v>2.2000000000000002</v>
      </c>
      <c r="J35" s="22">
        <v>6611845</v>
      </c>
      <c r="K35" s="23">
        <f t="shared" ref="K35:K50" si="77">$B35-J35</f>
        <v>2729</v>
      </c>
      <c r="L35" s="24">
        <f t="shared" ref="L35:L49" si="78">ROUND(J35/$B35*100,1)</f>
        <v>100</v>
      </c>
      <c r="M35" s="24">
        <f t="shared" ref="M35:M49" si="79">ROUND(K35/$B35*100,1)</f>
        <v>0</v>
      </c>
      <c r="N35" s="23">
        <v>143566</v>
      </c>
      <c r="O35" s="23">
        <v>0</v>
      </c>
      <c r="P35" s="25">
        <f t="shared" ref="P35:P49" si="80">ROUND(N35/$B35*100,1)</f>
        <v>2.2000000000000002</v>
      </c>
      <c r="Q35" s="22">
        <f>$B35</f>
        <v>6614574</v>
      </c>
      <c r="R35" s="23">
        <f t="shared" ref="R35:R51" si="81">$B35-Q35</f>
        <v>0</v>
      </c>
      <c r="S35" s="24">
        <f t="shared" ref="S35:S49" si="82">ROUND(Q35/$B35*100,1)</f>
        <v>100</v>
      </c>
      <c r="T35" s="24">
        <f t="shared" ref="T35:T49" si="83">ROUND(R35/$B35*100,1)</f>
        <v>0</v>
      </c>
      <c r="U35" s="23">
        <v>143566</v>
      </c>
      <c r="V35" s="23">
        <v>0</v>
      </c>
      <c r="W35" s="25">
        <f t="shared" ref="W35:W49" si="84">ROUND(U35/$B35*100,1)</f>
        <v>2.2000000000000002</v>
      </c>
      <c r="X35" s="22">
        <f>$B35</f>
        <v>6614574</v>
      </c>
      <c r="Y35" s="23">
        <f t="shared" ref="Y35:Y52" si="85">$B35-X35</f>
        <v>0</v>
      </c>
      <c r="Z35" s="24">
        <f t="shared" ref="Z35:Z49" si="86">ROUND(X35/$B35*100,1)</f>
        <v>100</v>
      </c>
      <c r="AA35" s="24">
        <f t="shared" ref="AA35:AA49" si="87">ROUND(Y35/$B35*100,1)</f>
        <v>0</v>
      </c>
      <c r="AB35" s="23">
        <v>143566</v>
      </c>
      <c r="AC35" s="23">
        <v>0</v>
      </c>
      <c r="AD35" s="25">
        <f t="shared" ref="AD35:AD49" si="88">ROUND(AB35/$B35*100,1)</f>
        <v>2.2000000000000002</v>
      </c>
      <c r="AE35" s="22">
        <f>$B35</f>
        <v>6614574</v>
      </c>
      <c r="AF35" s="23">
        <f t="shared" ref="AF35" si="89">$B35-AE35</f>
        <v>0</v>
      </c>
      <c r="AG35" s="24">
        <f t="shared" ref="AG35:AG52" si="90">ROUND(AE35/$B35*100,1)</f>
        <v>100</v>
      </c>
      <c r="AH35" s="24">
        <f t="shared" ref="AH35:AH52" si="91">ROUND(AF35/$B35*100,1)</f>
        <v>0</v>
      </c>
      <c r="AI35" s="23">
        <v>143566</v>
      </c>
      <c r="AJ35" s="23">
        <v>0</v>
      </c>
      <c r="AK35" s="25">
        <f t="shared" ref="AK35:AK46" si="92">ROUND(AI35/$B35*100,1)</f>
        <v>2.2000000000000002</v>
      </c>
      <c r="AL35" s="22">
        <f>$B35</f>
        <v>6614574</v>
      </c>
      <c r="AM35" s="23">
        <f t="shared" ref="AM35" si="93">$B35-AL35</f>
        <v>0</v>
      </c>
      <c r="AN35" s="24">
        <f t="shared" ref="AN35:AN53" si="94">ROUND(AL35/$B35*100,1)</f>
        <v>100</v>
      </c>
      <c r="AO35" s="24">
        <f t="shared" ref="AO35:AO53" si="95">ROUND(AM35/$B35*100,1)</f>
        <v>0</v>
      </c>
      <c r="AP35" s="23">
        <v>143566</v>
      </c>
      <c r="AQ35" s="23">
        <v>0</v>
      </c>
      <c r="AR35" s="25">
        <f t="shared" ref="AR35:AR46" si="96">ROUND(AP35/$B35*100,1)</f>
        <v>2.2000000000000002</v>
      </c>
      <c r="AS35" s="22">
        <f t="shared" ref="AS35:AS39" si="97">$B35</f>
        <v>6614574</v>
      </c>
      <c r="AT35" s="23">
        <f t="shared" si="64"/>
        <v>0</v>
      </c>
      <c r="AU35" s="28">
        <f t="shared" ref="AU35:AU41" si="98">ROUND(AS35/$B35*100,1)</f>
        <v>100</v>
      </c>
      <c r="AV35" s="28">
        <f t="shared" ref="AV35:AV54" si="99">ROUND(AT35/$B35*100,1)</f>
        <v>0</v>
      </c>
      <c r="AW35" s="23">
        <v>143566</v>
      </c>
      <c r="AX35" s="23">
        <v>0</v>
      </c>
      <c r="AY35" s="25">
        <f t="shared" si="32"/>
        <v>2.2000000000000002</v>
      </c>
      <c r="AZ35" s="22">
        <f t="shared" ref="AZ35:AZ40" si="100">$B35</f>
        <v>6614574</v>
      </c>
      <c r="BA35" s="23">
        <f t="shared" si="65"/>
        <v>0</v>
      </c>
      <c r="BB35" s="28">
        <f t="shared" ref="BB35:BB41" si="101">ROUND(AZ35/$B35*100,1)</f>
        <v>100</v>
      </c>
      <c r="BC35" s="28">
        <f t="shared" ref="BC35:BC54" si="102">ROUND(BA35/$B35*100,1)</f>
        <v>0</v>
      </c>
      <c r="BD35" s="23">
        <v>143566</v>
      </c>
      <c r="BE35" s="23">
        <v>0</v>
      </c>
      <c r="BF35" s="25">
        <f t="shared" si="66"/>
        <v>2.2000000000000002</v>
      </c>
      <c r="BG35" s="22">
        <f t="shared" ref="BG35:BG41" si="103">$B35</f>
        <v>6614574</v>
      </c>
      <c r="BH35" s="23">
        <f t="shared" si="67"/>
        <v>0</v>
      </c>
      <c r="BI35" s="28">
        <f t="shared" ref="BI35:BI41" si="104">ROUND(BG35/$B35*100,1)</f>
        <v>100</v>
      </c>
      <c r="BJ35" s="28">
        <f t="shared" ref="BJ35:BJ54" si="105">ROUND(BH35/$B35*100,1)</f>
        <v>0</v>
      </c>
      <c r="BK35" s="23">
        <v>143566</v>
      </c>
      <c r="BL35" s="23">
        <v>0</v>
      </c>
      <c r="BM35" s="25">
        <f t="shared" si="68"/>
        <v>2.2000000000000002</v>
      </c>
      <c r="BN35" s="22">
        <f t="shared" ref="BN35:BN42" si="106">$B35</f>
        <v>6614574</v>
      </c>
      <c r="BO35" s="23">
        <f t="shared" si="69"/>
        <v>0</v>
      </c>
      <c r="BP35" s="28">
        <f t="shared" ref="BP35:BP41" si="107">ROUND(BN35/$B35*100,1)</f>
        <v>100</v>
      </c>
      <c r="BQ35" s="28">
        <f t="shared" ref="BQ35:BQ56" si="108">ROUND(BO35/$B35*100,1)</f>
        <v>0</v>
      </c>
      <c r="BR35" s="23">
        <v>143566</v>
      </c>
      <c r="BS35" s="23">
        <v>0</v>
      </c>
      <c r="BT35" s="25">
        <f t="shared" si="70"/>
        <v>2.2000000000000002</v>
      </c>
      <c r="BU35" s="22">
        <f t="shared" ref="BU35:BU43" si="109">$B35</f>
        <v>6614574</v>
      </c>
      <c r="BV35" s="23">
        <f t="shared" si="71"/>
        <v>0</v>
      </c>
      <c r="BW35" s="28">
        <f t="shared" ref="BW35:BW41" si="110">ROUND(BU35/$B35*100,1)</f>
        <v>100</v>
      </c>
      <c r="BX35" s="28">
        <f t="shared" ref="BX35:BX56" si="111">ROUND(BV35/$B35*100,1)</f>
        <v>0</v>
      </c>
      <c r="BY35" s="23">
        <v>144212</v>
      </c>
      <c r="BZ35" s="23">
        <v>0</v>
      </c>
      <c r="CA35" s="25">
        <f t="shared" si="72"/>
        <v>2.2000000000000002</v>
      </c>
    </row>
    <row r="36" spans="1:79" x14ac:dyDescent="0.2">
      <c r="A36" s="20">
        <v>43039</v>
      </c>
      <c r="B36" s="21">
        <v>6650012</v>
      </c>
      <c r="C36" s="22">
        <v>6641421</v>
      </c>
      <c r="D36" s="23">
        <f t="shared" si="73"/>
        <v>8591</v>
      </c>
      <c r="E36" s="24">
        <f t="shared" si="74"/>
        <v>99.9</v>
      </c>
      <c r="F36" s="24">
        <f t="shared" si="75"/>
        <v>0.1</v>
      </c>
      <c r="G36" s="23">
        <v>143118</v>
      </c>
      <c r="H36" s="23">
        <v>38</v>
      </c>
      <c r="I36" s="25">
        <f t="shared" si="76"/>
        <v>2.2000000000000002</v>
      </c>
      <c r="J36" s="22">
        <v>6646752</v>
      </c>
      <c r="K36" s="23">
        <f t="shared" si="77"/>
        <v>3260</v>
      </c>
      <c r="L36" s="24">
        <f t="shared" si="78"/>
        <v>100</v>
      </c>
      <c r="M36" s="24">
        <f t="shared" si="79"/>
        <v>0</v>
      </c>
      <c r="N36" s="23">
        <v>143150</v>
      </c>
      <c r="O36" s="23">
        <v>16</v>
      </c>
      <c r="P36" s="25">
        <f t="shared" si="80"/>
        <v>2.2000000000000002</v>
      </c>
      <c r="Q36" s="22">
        <v>6650003</v>
      </c>
      <c r="R36" s="23">
        <f t="shared" si="81"/>
        <v>9</v>
      </c>
      <c r="S36" s="24">
        <f t="shared" si="82"/>
        <v>100</v>
      </c>
      <c r="T36" s="24">
        <f t="shared" si="83"/>
        <v>0</v>
      </c>
      <c r="U36" s="23">
        <v>143151</v>
      </c>
      <c r="V36" s="23">
        <v>1</v>
      </c>
      <c r="W36" s="25">
        <f t="shared" si="84"/>
        <v>2.2000000000000002</v>
      </c>
      <c r="X36" s="22">
        <f>$B36</f>
        <v>6650012</v>
      </c>
      <c r="Y36" s="23">
        <f>$B36-X36</f>
        <v>0</v>
      </c>
      <c r="Z36" s="24">
        <f t="shared" si="86"/>
        <v>100</v>
      </c>
      <c r="AA36" s="24">
        <f t="shared" si="87"/>
        <v>0</v>
      </c>
      <c r="AB36" s="23">
        <v>143149</v>
      </c>
      <c r="AC36" s="23">
        <v>0</v>
      </c>
      <c r="AD36" s="25">
        <f t="shared" si="88"/>
        <v>2.2000000000000002</v>
      </c>
      <c r="AE36" s="22">
        <f>$B36</f>
        <v>6650012</v>
      </c>
      <c r="AF36" s="23">
        <f>$B36-AE36</f>
        <v>0</v>
      </c>
      <c r="AG36" s="24">
        <f t="shared" si="90"/>
        <v>100</v>
      </c>
      <c r="AH36" s="24">
        <f t="shared" si="91"/>
        <v>0</v>
      </c>
      <c r="AI36" s="23">
        <v>143149</v>
      </c>
      <c r="AJ36" s="23">
        <v>0</v>
      </c>
      <c r="AK36" s="25">
        <f t="shared" si="92"/>
        <v>2.2000000000000002</v>
      </c>
      <c r="AL36" s="22">
        <f>$B36</f>
        <v>6650012</v>
      </c>
      <c r="AM36" s="23">
        <f>$B36-AL36</f>
        <v>0</v>
      </c>
      <c r="AN36" s="24">
        <f t="shared" si="94"/>
        <v>100</v>
      </c>
      <c r="AO36" s="24">
        <f t="shared" si="95"/>
        <v>0</v>
      </c>
      <c r="AP36" s="23">
        <v>143149</v>
      </c>
      <c r="AQ36" s="23">
        <v>0</v>
      </c>
      <c r="AR36" s="25">
        <f t="shared" si="96"/>
        <v>2.2000000000000002</v>
      </c>
      <c r="AS36" s="22">
        <f t="shared" si="97"/>
        <v>6650012</v>
      </c>
      <c r="AT36" s="23">
        <f t="shared" si="64"/>
        <v>0</v>
      </c>
      <c r="AU36" s="28">
        <f t="shared" si="98"/>
        <v>100</v>
      </c>
      <c r="AV36" s="28">
        <f t="shared" si="99"/>
        <v>0</v>
      </c>
      <c r="AW36" s="23">
        <v>143149</v>
      </c>
      <c r="AX36" s="23">
        <v>0</v>
      </c>
      <c r="AY36" s="25">
        <f t="shared" si="32"/>
        <v>2.2000000000000002</v>
      </c>
      <c r="AZ36" s="22">
        <f t="shared" si="100"/>
        <v>6650012</v>
      </c>
      <c r="BA36" s="23">
        <f t="shared" si="65"/>
        <v>0</v>
      </c>
      <c r="BB36" s="28">
        <f t="shared" si="101"/>
        <v>100</v>
      </c>
      <c r="BC36" s="28">
        <f t="shared" si="102"/>
        <v>0</v>
      </c>
      <c r="BD36" s="23">
        <v>143149</v>
      </c>
      <c r="BE36" s="23">
        <v>0</v>
      </c>
      <c r="BF36" s="25">
        <f t="shared" si="66"/>
        <v>2.2000000000000002</v>
      </c>
      <c r="BG36" s="22">
        <f t="shared" si="103"/>
        <v>6650012</v>
      </c>
      <c r="BH36" s="23">
        <f t="shared" si="67"/>
        <v>0</v>
      </c>
      <c r="BI36" s="28">
        <f t="shared" si="104"/>
        <v>100</v>
      </c>
      <c r="BJ36" s="28">
        <f t="shared" si="105"/>
        <v>0</v>
      </c>
      <c r="BK36" s="23">
        <v>143149</v>
      </c>
      <c r="BL36" s="23">
        <v>0</v>
      </c>
      <c r="BM36" s="25">
        <f t="shared" si="68"/>
        <v>2.2000000000000002</v>
      </c>
      <c r="BN36" s="22">
        <f t="shared" si="106"/>
        <v>6650012</v>
      </c>
      <c r="BO36" s="23">
        <f t="shared" si="69"/>
        <v>0</v>
      </c>
      <c r="BP36" s="28">
        <f t="shared" si="107"/>
        <v>100</v>
      </c>
      <c r="BQ36" s="28">
        <f t="shared" si="108"/>
        <v>0</v>
      </c>
      <c r="BR36" s="23">
        <v>143149</v>
      </c>
      <c r="BS36" s="23">
        <v>0</v>
      </c>
      <c r="BT36" s="25">
        <f t="shared" si="70"/>
        <v>2.2000000000000002</v>
      </c>
      <c r="BU36" s="22">
        <f t="shared" si="109"/>
        <v>6650012</v>
      </c>
      <c r="BV36" s="23">
        <f t="shared" si="71"/>
        <v>0</v>
      </c>
      <c r="BW36" s="28">
        <f t="shared" si="110"/>
        <v>100</v>
      </c>
      <c r="BX36" s="28">
        <f t="shared" si="111"/>
        <v>0</v>
      </c>
      <c r="BY36" s="23">
        <v>143913</v>
      </c>
      <c r="BZ36" s="23">
        <v>0</v>
      </c>
      <c r="CA36" s="25">
        <f t="shared" si="72"/>
        <v>2.2000000000000002</v>
      </c>
    </row>
    <row r="37" spans="1:79" x14ac:dyDescent="0.2">
      <c r="A37" s="20">
        <v>43069</v>
      </c>
      <c r="B37" s="21">
        <v>6684891</v>
      </c>
      <c r="C37" s="22">
        <v>6672370</v>
      </c>
      <c r="D37" s="23">
        <f t="shared" si="73"/>
        <v>12521</v>
      </c>
      <c r="E37" s="24">
        <f t="shared" si="74"/>
        <v>99.8</v>
      </c>
      <c r="F37" s="24">
        <f t="shared" si="75"/>
        <v>0.2</v>
      </c>
      <c r="G37" s="23">
        <v>142643</v>
      </c>
      <c r="H37" s="23">
        <v>66</v>
      </c>
      <c r="I37" s="25">
        <f t="shared" si="76"/>
        <v>2.1</v>
      </c>
      <c r="J37" s="22">
        <v>6679399</v>
      </c>
      <c r="K37" s="23">
        <f t="shared" si="77"/>
        <v>5492</v>
      </c>
      <c r="L37" s="24">
        <f t="shared" si="78"/>
        <v>99.9</v>
      </c>
      <c r="M37" s="24">
        <f t="shared" si="79"/>
        <v>0.1</v>
      </c>
      <c r="N37" s="23">
        <v>142744</v>
      </c>
      <c r="O37" s="23">
        <v>41</v>
      </c>
      <c r="P37" s="25">
        <f t="shared" si="80"/>
        <v>2.1</v>
      </c>
      <c r="Q37" s="22">
        <v>6684040</v>
      </c>
      <c r="R37" s="23">
        <f t="shared" si="81"/>
        <v>851</v>
      </c>
      <c r="S37" s="24">
        <f t="shared" si="82"/>
        <v>100</v>
      </c>
      <c r="T37" s="24">
        <f t="shared" si="83"/>
        <v>0</v>
      </c>
      <c r="U37" s="23">
        <v>142773</v>
      </c>
      <c r="V37" s="23">
        <v>22</v>
      </c>
      <c r="W37" s="25">
        <f t="shared" si="84"/>
        <v>2.1</v>
      </c>
      <c r="X37" s="22">
        <v>6684883</v>
      </c>
      <c r="Y37" s="23">
        <f>$B37-X37</f>
        <v>8</v>
      </c>
      <c r="Z37" s="24">
        <f t="shared" si="86"/>
        <v>100</v>
      </c>
      <c r="AA37" s="24">
        <f t="shared" si="87"/>
        <v>0</v>
      </c>
      <c r="AB37" s="23">
        <v>142754</v>
      </c>
      <c r="AC37" s="23">
        <v>3</v>
      </c>
      <c r="AD37" s="25">
        <f t="shared" si="88"/>
        <v>2.1</v>
      </c>
      <c r="AE37" s="22">
        <f>$B37</f>
        <v>6684891</v>
      </c>
      <c r="AF37" s="23">
        <f>$B37-AE37</f>
        <v>0</v>
      </c>
      <c r="AG37" s="24">
        <f t="shared" si="90"/>
        <v>100</v>
      </c>
      <c r="AH37" s="24">
        <f t="shared" si="91"/>
        <v>0</v>
      </c>
      <c r="AI37" s="23">
        <v>142750</v>
      </c>
      <c r="AJ37" s="23">
        <v>0</v>
      </c>
      <c r="AK37" s="25">
        <f t="shared" si="92"/>
        <v>2.1</v>
      </c>
      <c r="AL37" s="22">
        <f>$B37</f>
        <v>6684891</v>
      </c>
      <c r="AM37" s="23">
        <f>$B37-AL37</f>
        <v>0</v>
      </c>
      <c r="AN37" s="24">
        <f t="shared" si="94"/>
        <v>100</v>
      </c>
      <c r="AO37" s="24">
        <f t="shared" si="95"/>
        <v>0</v>
      </c>
      <c r="AP37" s="23">
        <v>142750</v>
      </c>
      <c r="AQ37" s="23">
        <v>0</v>
      </c>
      <c r="AR37" s="25">
        <f t="shared" si="96"/>
        <v>2.1</v>
      </c>
      <c r="AS37" s="22">
        <f t="shared" si="97"/>
        <v>6684891</v>
      </c>
      <c r="AT37" s="23">
        <f t="shared" si="64"/>
        <v>0</v>
      </c>
      <c r="AU37" s="28">
        <f t="shared" si="98"/>
        <v>100</v>
      </c>
      <c r="AV37" s="28">
        <f t="shared" si="99"/>
        <v>0</v>
      </c>
      <c r="AW37" s="23">
        <v>142750</v>
      </c>
      <c r="AX37" s="23">
        <v>0</v>
      </c>
      <c r="AY37" s="25">
        <f t="shared" si="32"/>
        <v>2.1</v>
      </c>
      <c r="AZ37" s="22">
        <f t="shared" si="100"/>
        <v>6684891</v>
      </c>
      <c r="BA37" s="23">
        <f t="shared" si="65"/>
        <v>0</v>
      </c>
      <c r="BB37" s="28">
        <f t="shared" si="101"/>
        <v>100</v>
      </c>
      <c r="BC37" s="28">
        <f t="shared" si="102"/>
        <v>0</v>
      </c>
      <c r="BD37" s="23">
        <v>142750</v>
      </c>
      <c r="BE37" s="23">
        <v>0</v>
      </c>
      <c r="BF37" s="25">
        <f t="shared" si="66"/>
        <v>2.1</v>
      </c>
      <c r="BG37" s="22">
        <f t="shared" si="103"/>
        <v>6684891</v>
      </c>
      <c r="BH37" s="23">
        <f t="shared" si="67"/>
        <v>0</v>
      </c>
      <c r="BI37" s="28">
        <f t="shared" si="104"/>
        <v>100</v>
      </c>
      <c r="BJ37" s="28">
        <f t="shared" si="105"/>
        <v>0</v>
      </c>
      <c r="BK37" s="23">
        <v>142750</v>
      </c>
      <c r="BL37" s="23">
        <v>0</v>
      </c>
      <c r="BM37" s="25">
        <f t="shared" si="68"/>
        <v>2.1</v>
      </c>
      <c r="BN37" s="22">
        <f t="shared" si="106"/>
        <v>6684891</v>
      </c>
      <c r="BO37" s="23">
        <f t="shared" si="69"/>
        <v>0</v>
      </c>
      <c r="BP37" s="28">
        <f t="shared" si="107"/>
        <v>100</v>
      </c>
      <c r="BQ37" s="28">
        <f t="shared" si="108"/>
        <v>0</v>
      </c>
      <c r="BR37" s="23">
        <v>142750</v>
      </c>
      <c r="BS37" s="23">
        <v>0</v>
      </c>
      <c r="BT37" s="25">
        <f t="shared" si="70"/>
        <v>2.1</v>
      </c>
      <c r="BU37" s="22">
        <f t="shared" si="109"/>
        <v>6684891</v>
      </c>
      <c r="BV37" s="23">
        <f t="shared" si="71"/>
        <v>0</v>
      </c>
      <c r="BW37" s="28">
        <f t="shared" si="110"/>
        <v>100</v>
      </c>
      <c r="BX37" s="28">
        <f t="shared" si="111"/>
        <v>0</v>
      </c>
      <c r="BY37" s="23">
        <v>143518</v>
      </c>
      <c r="BZ37" s="23">
        <v>0</v>
      </c>
      <c r="CA37" s="25">
        <f t="shared" si="72"/>
        <v>2.1</v>
      </c>
    </row>
    <row r="38" spans="1:79" x14ac:dyDescent="0.2">
      <c r="A38" s="20">
        <v>43100</v>
      </c>
      <c r="B38" s="21">
        <v>6715042</v>
      </c>
      <c r="C38" s="22">
        <v>6695956</v>
      </c>
      <c r="D38" s="23">
        <f t="shared" si="73"/>
        <v>19086</v>
      </c>
      <c r="E38" s="24">
        <f t="shared" si="74"/>
        <v>99.7</v>
      </c>
      <c r="F38" s="24">
        <f t="shared" si="75"/>
        <v>0.3</v>
      </c>
      <c r="G38" s="23">
        <v>141947</v>
      </c>
      <c r="H38" s="23">
        <v>99</v>
      </c>
      <c r="I38" s="25">
        <f t="shared" si="76"/>
        <v>2.1</v>
      </c>
      <c r="J38" s="22">
        <v>6705481</v>
      </c>
      <c r="K38" s="23">
        <f t="shared" si="77"/>
        <v>9561</v>
      </c>
      <c r="L38" s="24">
        <f t="shared" si="78"/>
        <v>99.9</v>
      </c>
      <c r="M38" s="24">
        <f t="shared" si="79"/>
        <v>0.1</v>
      </c>
      <c r="N38" s="23">
        <v>142271</v>
      </c>
      <c r="O38" s="23">
        <v>71</v>
      </c>
      <c r="P38" s="25">
        <f t="shared" si="80"/>
        <v>2.1</v>
      </c>
      <c r="Q38" s="22">
        <v>6711655</v>
      </c>
      <c r="R38" s="23">
        <f t="shared" si="81"/>
        <v>3387</v>
      </c>
      <c r="S38" s="24">
        <f t="shared" si="82"/>
        <v>99.9</v>
      </c>
      <c r="T38" s="24">
        <f t="shared" si="83"/>
        <v>0.1</v>
      </c>
      <c r="U38" s="23">
        <v>142345</v>
      </c>
      <c r="V38" s="23">
        <v>54</v>
      </c>
      <c r="W38" s="25">
        <f t="shared" si="84"/>
        <v>2.1</v>
      </c>
      <c r="X38" s="22">
        <v>6714321</v>
      </c>
      <c r="Y38" s="23">
        <f t="shared" si="85"/>
        <v>721</v>
      </c>
      <c r="Z38" s="24">
        <f t="shared" si="86"/>
        <v>100</v>
      </c>
      <c r="AA38" s="24">
        <f t="shared" si="87"/>
        <v>0</v>
      </c>
      <c r="AB38" s="23">
        <v>142316</v>
      </c>
      <c r="AC38" s="23">
        <v>28</v>
      </c>
      <c r="AD38" s="25">
        <f t="shared" si="88"/>
        <v>2.1</v>
      </c>
      <c r="AE38" s="22">
        <v>6715033</v>
      </c>
      <c r="AF38" s="23">
        <f t="shared" ref="AF38:AF52" si="112">$B38-AE38</f>
        <v>9</v>
      </c>
      <c r="AG38" s="24">
        <f t="shared" si="90"/>
        <v>100</v>
      </c>
      <c r="AH38" s="24">
        <f t="shared" si="91"/>
        <v>0</v>
      </c>
      <c r="AI38" s="23">
        <v>142329</v>
      </c>
      <c r="AJ38" s="23">
        <v>3</v>
      </c>
      <c r="AK38" s="25">
        <f t="shared" si="92"/>
        <v>2.1</v>
      </c>
      <c r="AL38" s="22">
        <f>$B38</f>
        <v>6715042</v>
      </c>
      <c r="AM38" s="23">
        <f t="shared" ref="AM38:AM53" si="113">$B38-AL38</f>
        <v>0</v>
      </c>
      <c r="AN38" s="24">
        <f t="shared" si="94"/>
        <v>100</v>
      </c>
      <c r="AO38" s="24">
        <f t="shared" si="95"/>
        <v>0</v>
      </c>
      <c r="AP38" s="23">
        <v>142330</v>
      </c>
      <c r="AQ38" s="23">
        <v>0</v>
      </c>
      <c r="AR38" s="25">
        <f t="shared" si="96"/>
        <v>2.1</v>
      </c>
      <c r="AS38" s="22">
        <f t="shared" si="97"/>
        <v>6715042</v>
      </c>
      <c r="AT38" s="23">
        <f t="shared" si="64"/>
        <v>0</v>
      </c>
      <c r="AU38" s="28">
        <f t="shared" si="98"/>
        <v>100</v>
      </c>
      <c r="AV38" s="28">
        <f t="shared" si="99"/>
        <v>0</v>
      </c>
      <c r="AW38" s="23">
        <v>142330</v>
      </c>
      <c r="AX38" s="23">
        <v>0</v>
      </c>
      <c r="AY38" s="25">
        <f>ROUND(AW38/$B38*100,1)</f>
        <v>2.1</v>
      </c>
      <c r="AZ38" s="22">
        <f t="shared" si="100"/>
        <v>6715042</v>
      </c>
      <c r="BA38" s="23">
        <f t="shared" si="65"/>
        <v>0</v>
      </c>
      <c r="BB38" s="28">
        <f t="shared" si="101"/>
        <v>100</v>
      </c>
      <c r="BC38" s="28">
        <f t="shared" si="102"/>
        <v>0</v>
      </c>
      <c r="BD38" s="23">
        <v>142330</v>
      </c>
      <c r="BE38" s="23">
        <v>0</v>
      </c>
      <c r="BF38" s="25">
        <f>ROUND(BD38/$B38*100,1)</f>
        <v>2.1</v>
      </c>
      <c r="BG38" s="22">
        <f t="shared" si="103"/>
        <v>6715042</v>
      </c>
      <c r="BH38" s="23">
        <f t="shared" si="67"/>
        <v>0</v>
      </c>
      <c r="BI38" s="28">
        <f t="shared" si="104"/>
        <v>100</v>
      </c>
      <c r="BJ38" s="28">
        <f t="shared" si="105"/>
        <v>0</v>
      </c>
      <c r="BK38" s="23">
        <v>142330</v>
      </c>
      <c r="BL38" s="23">
        <v>0</v>
      </c>
      <c r="BM38" s="25">
        <f>ROUND(BK38/$B38*100,1)</f>
        <v>2.1</v>
      </c>
      <c r="BN38" s="22">
        <f t="shared" si="106"/>
        <v>6715042</v>
      </c>
      <c r="BO38" s="23">
        <f t="shared" si="69"/>
        <v>0</v>
      </c>
      <c r="BP38" s="28">
        <f t="shared" si="107"/>
        <v>100</v>
      </c>
      <c r="BQ38" s="28">
        <f t="shared" si="108"/>
        <v>0</v>
      </c>
      <c r="BR38" s="23">
        <v>142330</v>
      </c>
      <c r="BS38" s="23">
        <v>0</v>
      </c>
      <c r="BT38" s="25">
        <f>ROUND(BR38/$B38*100,1)</f>
        <v>2.1</v>
      </c>
      <c r="BU38" s="22">
        <f t="shared" si="109"/>
        <v>6715042</v>
      </c>
      <c r="BV38" s="23">
        <f t="shared" si="71"/>
        <v>0</v>
      </c>
      <c r="BW38" s="28">
        <f t="shared" si="110"/>
        <v>100</v>
      </c>
      <c r="BX38" s="28">
        <f t="shared" si="111"/>
        <v>0</v>
      </c>
      <c r="BY38" s="23">
        <v>143080</v>
      </c>
      <c r="BZ38" s="23">
        <v>0</v>
      </c>
      <c r="CA38" s="25">
        <f>ROUND(BY38/$B38*100,1)</f>
        <v>2.1</v>
      </c>
    </row>
    <row r="39" spans="1:79" x14ac:dyDescent="0.2">
      <c r="A39" s="20">
        <v>43131</v>
      </c>
      <c r="B39" s="21">
        <v>6742168</v>
      </c>
      <c r="C39" s="22">
        <v>6704008</v>
      </c>
      <c r="D39" s="23">
        <f t="shared" si="73"/>
        <v>38160</v>
      </c>
      <c r="E39" s="24">
        <f t="shared" si="74"/>
        <v>99.4</v>
      </c>
      <c r="F39" s="24">
        <f t="shared" si="75"/>
        <v>0.6</v>
      </c>
      <c r="G39" s="23">
        <v>141336</v>
      </c>
      <c r="H39" s="23">
        <v>178</v>
      </c>
      <c r="I39" s="25">
        <f t="shared" si="76"/>
        <v>2.1</v>
      </c>
      <c r="J39" s="22">
        <v>6722676</v>
      </c>
      <c r="K39" s="23">
        <f t="shared" si="77"/>
        <v>19492</v>
      </c>
      <c r="L39" s="24">
        <f t="shared" si="78"/>
        <v>99.7</v>
      </c>
      <c r="M39" s="24">
        <f t="shared" si="79"/>
        <v>0.3</v>
      </c>
      <c r="N39" s="23">
        <v>142342</v>
      </c>
      <c r="O39" s="23">
        <v>139</v>
      </c>
      <c r="P39" s="25">
        <f t="shared" si="80"/>
        <v>2.1</v>
      </c>
      <c r="Q39" s="22">
        <v>6732314</v>
      </c>
      <c r="R39" s="23">
        <f t="shared" si="81"/>
        <v>9854</v>
      </c>
      <c r="S39" s="24">
        <f t="shared" si="82"/>
        <v>99.9</v>
      </c>
      <c r="T39" s="24">
        <f t="shared" si="83"/>
        <v>0.1</v>
      </c>
      <c r="U39" s="23">
        <v>142637</v>
      </c>
      <c r="V39" s="23">
        <v>93</v>
      </c>
      <c r="W39" s="25">
        <f t="shared" si="84"/>
        <v>2.1</v>
      </c>
      <c r="X39" s="22">
        <v>6737911</v>
      </c>
      <c r="Y39" s="23">
        <f t="shared" si="85"/>
        <v>4257</v>
      </c>
      <c r="Z39" s="24">
        <f t="shared" si="86"/>
        <v>99.9</v>
      </c>
      <c r="AA39" s="24">
        <f t="shared" si="87"/>
        <v>0.1</v>
      </c>
      <c r="AB39" s="23">
        <v>142630</v>
      </c>
      <c r="AC39" s="23">
        <v>63</v>
      </c>
      <c r="AD39" s="25">
        <f t="shared" si="88"/>
        <v>2.1</v>
      </c>
      <c r="AE39" s="22">
        <v>6740427</v>
      </c>
      <c r="AF39" s="23">
        <f t="shared" si="112"/>
        <v>1741</v>
      </c>
      <c r="AG39" s="24">
        <f t="shared" si="90"/>
        <v>100</v>
      </c>
      <c r="AH39" s="24">
        <f t="shared" si="91"/>
        <v>0</v>
      </c>
      <c r="AI39" s="23">
        <v>142528</v>
      </c>
      <c r="AJ39" s="23">
        <v>32</v>
      </c>
      <c r="AK39" s="25">
        <f t="shared" si="92"/>
        <v>2.1</v>
      </c>
      <c r="AL39" s="22">
        <v>6742120</v>
      </c>
      <c r="AM39" s="23">
        <f t="shared" si="113"/>
        <v>48</v>
      </c>
      <c r="AN39" s="24">
        <f t="shared" si="94"/>
        <v>100</v>
      </c>
      <c r="AO39" s="24">
        <f t="shared" si="95"/>
        <v>0</v>
      </c>
      <c r="AP39" s="23">
        <v>142516</v>
      </c>
      <c r="AQ39" s="23">
        <v>5</v>
      </c>
      <c r="AR39" s="25">
        <f t="shared" si="96"/>
        <v>2.1</v>
      </c>
      <c r="AS39" s="22">
        <f t="shared" si="97"/>
        <v>6742168</v>
      </c>
      <c r="AT39" s="23">
        <f t="shared" si="64"/>
        <v>0</v>
      </c>
      <c r="AU39" s="28">
        <f t="shared" si="98"/>
        <v>100</v>
      </c>
      <c r="AV39" s="28">
        <f t="shared" si="99"/>
        <v>0</v>
      </c>
      <c r="AW39" s="23">
        <v>140169</v>
      </c>
      <c r="AX39" s="23">
        <v>0</v>
      </c>
      <c r="AY39" s="25">
        <f t="shared" si="32"/>
        <v>2.1</v>
      </c>
      <c r="AZ39" s="22">
        <f t="shared" si="100"/>
        <v>6742168</v>
      </c>
      <c r="BA39" s="23">
        <f t="shared" si="65"/>
        <v>0</v>
      </c>
      <c r="BB39" s="28">
        <f t="shared" si="101"/>
        <v>100</v>
      </c>
      <c r="BC39" s="28">
        <f t="shared" si="102"/>
        <v>0</v>
      </c>
      <c r="BD39" s="23">
        <v>140169</v>
      </c>
      <c r="BE39" s="23">
        <v>0</v>
      </c>
      <c r="BF39" s="25">
        <f t="shared" ref="BF39:BF54" si="114">ROUND(BD39/$B39*100,1)</f>
        <v>2.1</v>
      </c>
      <c r="BG39" s="22">
        <f t="shared" si="103"/>
        <v>6742168</v>
      </c>
      <c r="BH39" s="23">
        <f t="shared" si="67"/>
        <v>0</v>
      </c>
      <c r="BI39" s="28">
        <f t="shared" si="104"/>
        <v>100</v>
      </c>
      <c r="BJ39" s="28">
        <f t="shared" si="105"/>
        <v>0</v>
      </c>
      <c r="BK39" s="23">
        <v>140169</v>
      </c>
      <c r="BL39" s="23">
        <v>0</v>
      </c>
      <c r="BM39" s="25">
        <f t="shared" ref="BM39:BM54" si="115">ROUND(BK39/$B39*100,1)</f>
        <v>2.1</v>
      </c>
      <c r="BN39" s="22">
        <f t="shared" si="106"/>
        <v>6742168</v>
      </c>
      <c r="BO39" s="23">
        <f t="shared" si="69"/>
        <v>0</v>
      </c>
      <c r="BP39" s="28">
        <f t="shared" si="107"/>
        <v>100</v>
      </c>
      <c r="BQ39" s="28">
        <f t="shared" si="108"/>
        <v>0</v>
      </c>
      <c r="BR39" s="23">
        <v>140169</v>
      </c>
      <c r="BS39" s="23">
        <v>0</v>
      </c>
      <c r="BT39" s="25">
        <f t="shared" ref="BT39:BT54" si="116">ROUND(BR39/$B39*100,1)</f>
        <v>2.1</v>
      </c>
      <c r="BU39" s="22">
        <f t="shared" si="109"/>
        <v>6742168</v>
      </c>
      <c r="BV39" s="23">
        <f t="shared" si="71"/>
        <v>0</v>
      </c>
      <c r="BW39" s="28">
        <f t="shared" si="110"/>
        <v>100</v>
      </c>
      <c r="BX39" s="28">
        <f t="shared" si="111"/>
        <v>0</v>
      </c>
      <c r="BY39" s="23">
        <v>143109</v>
      </c>
      <c r="BZ39" s="23">
        <v>0</v>
      </c>
      <c r="CA39" s="25">
        <f t="shared" ref="CA39:CA54" si="117">ROUND(BY39/$B39*100,1)</f>
        <v>2.1</v>
      </c>
    </row>
    <row r="40" spans="1:79" x14ac:dyDescent="0.2">
      <c r="A40" s="20">
        <v>43159</v>
      </c>
      <c r="B40" s="21">
        <v>6776846</v>
      </c>
      <c r="C40" s="22">
        <v>6717635</v>
      </c>
      <c r="D40" s="23">
        <f t="shared" si="73"/>
        <v>59211</v>
      </c>
      <c r="E40" s="24">
        <f t="shared" si="74"/>
        <v>99.1</v>
      </c>
      <c r="F40" s="24">
        <f t="shared" si="75"/>
        <v>0.9</v>
      </c>
      <c r="G40" s="23">
        <v>139707</v>
      </c>
      <c r="H40" s="23">
        <v>231</v>
      </c>
      <c r="I40" s="25">
        <f t="shared" si="76"/>
        <v>2.1</v>
      </c>
      <c r="J40" s="22">
        <v>6740838</v>
      </c>
      <c r="K40" s="23">
        <f t="shared" si="77"/>
        <v>36008</v>
      </c>
      <c r="L40" s="24">
        <f t="shared" si="78"/>
        <v>99.5</v>
      </c>
      <c r="M40" s="24">
        <f t="shared" si="79"/>
        <v>0.5</v>
      </c>
      <c r="N40" s="23">
        <v>141013</v>
      </c>
      <c r="O40" s="23">
        <v>191</v>
      </c>
      <c r="P40" s="25">
        <f t="shared" si="80"/>
        <v>2.1</v>
      </c>
      <c r="Q40" s="22">
        <v>6758444</v>
      </c>
      <c r="R40" s="23">
        <f t="shared" si="81"/>
        <v>18402</v>
      </c>
      <c r="S40" s="24">
        <f t="shared" si="82"/>
        <v>99.7</v>
      </c>
      <c r="T40" s="24">
        <f t="shared" si="83"/>
        <v>0.3</v>
      </c>
      <c r="U40" s="23">
        <v>141539</v>
      </c>
      <c r="V40" s="23">
        <v>123</v>
      </c>
      <c r="W40" s="25">
        <f t="shared" si="84"/>
        <v>2.1</v>
      </c>
      <c r="X40" s="22">
        <v>6767570</v>
      </c>
      <c r="Y40" s="23">
        <f t="shared" si="85"/>
        <v>9276</v>
      </c>
      <c r="Z40" s="24">
        <f t="shared" si="86"/>
        <v>99.9</v>
      </c>
      <c r="AA40" s="24">
        <f t="shared" si="87"/>
        <v>0.1</v>
      </c>
      <c r="AB40" s="23">
        <v>141575</v>
      </c>
      <c r="AC40" s="23">
        <v>90</v>
      </c>
      <c r="AD40" s="25">
        <f t="shared" si="88"/>
        <v>2.1</v>
      </c>
      <c r="AE40" s="22">
        <v>6771494</v>
      </c>
      <c r="AF40" s="23">
        <f t="shared" si="112"/>
        <v>5352</v>
      </c>
      <c r="AG40" s="24">
        <f t="shared" si="90"/>
        <v>99.9</v>
      </c>
      <c r="AH40" s="24">
        <f t="shared" si="91"/>
        <v>0.1</v>
      </c>
      <c r="AI40" s="23">
        <v>141359</v>
      </c>
      <c r="AJ40" s="23">
        <v>58</v>
      </c>
      <c r="AK40" s="25">
        <f t="shared" si="92"/>
        <v>2.1</v>
      </c>
      <c r="AL40" s="22">
        <v>6775478</v>
      </c>
      <c r="AM40" s="23">
        <f t="shared" si="113"/>
        <v>1368</v>
      </c>
      <c r="AN40" s="24">
        <f t="shared" si="94"/>
        <v>100</v>
      </c>
      <c r="AO40" s="24">
        <f t="shared" si="95"/>
        <v>0</v>
      </c>
      <c r="AP40" s="23">
        <v>141375</v>
      </c>
      <c r="AQ40" s="23">
        <v>31</v>
      </c>
      <c r="AR40" s="25">
        <f t="shared" si="96"/>
        <v>2.1</v>
      </c>
      <c r="AS40" s="22">
        <v>6776841</v>
      </c>
      <c r="AT40" s="23">
        <f t="shared" si="64"/>
        <v>5</v>
      </c>
      <c r="AU40" s="28">
        <f t="shared" si="98"/>
        <v>100</v>
      </c>
      <c r="AV40" s="28">
        <f t="shared" si="99"/>
        <v>0</v>
      </c>
      <c r="AW40" s="23">
        <v>138990</v>
      </c>
      <c r="AX40" s="23">
        <v>0</v>
      </c>
      <c r="AY40" s="25">
        <f t="shared" si="32"/>
        <v>2.1</v>
      </c>
      <c r="AZ40" s="22">
        <f t="shared" si="100"/>
        <v>6776846</v>
      </c>
      <c r="BA40" s="23">
        <f t="shared" si="65"/>
        <v>0</v>
      </c>
      <c r="BB40" s="28">
        <f t="shared" si="101"/>
        <v>100</v>
      </c>
      <c r="BC40" s="28">
        <f t="shared" si="102"/>
        <v>0</v>
      </c>
      <c r="BD40" s="23">
        <v>138990</v>
      </c>
      <c r="BE40" s="23">
        <v>0</v>
      </c>
      <c r="BF40" s="25">
        <f t="shared" si="114"/>
        <v>2.1</v>
      </c>
      <c r="BG40" s="22">
        <f t="shared" si="103"/>
        <v>6776846</v>
      </c>
      <c r="BH40" s="23">
        <f t="shared" si="67"/>
        <v>0</v>
      </c>
      <c r="BI40" s="28">
        <f t="shared" si="104"/>
        <v>100</v>
      </c>
      <c r="BJ40" s="28">
        <f t="shared" si="105"/>
        <v>0</v>
      </c>
      <c r="BK40" s="23">
        <v>138990</v>
      </c>
      <c r="BL40" s="23">
        <v>0</v>
      </c>
      <c r="BM40" s="25">
        <f t="shared" si="115"/>
        <v>2.1</v>
      </c>
      <c r="BN40" s="22">
        <f t="shared" si="106"/>
        <v>6776846</v>
      </c>
      <c r="BO40" s="23">
        <f t="shared" si="69"/>
        <v>0</v>
      </c>
      <c r="BP40" s="28">
        <f t="shared" si="107"/>
        <v>100</v>
      </c>
      <c r="BQ40" s="28">
        <f t="shared" si="108"/>
        <v>0</v>
      </c>
      <c r="BR40" s="23">
        <v>138990</v>
      </c>
      <c r="BS40" s="23">
        <v>0</v>
      </c>
      <c r="BT40" s="25">
        <f t="shared" si="116"/>
        <v>2.1</v>
      </c>
      <c r="BU40" s="22">
        <f t="shared" si="109"/>
        <v>6776846</v>
      </c>
      <c r="BV40" s="23">
        <f t="shared" si="71"/>
        <v>0</v>
      </c>
      <c r="BW40" s="28">
        <f t="shared" si="110"/>
        <v>100</v>
      </c>
      <c r="BX40" s="28">
        <f t="shared" si="111"/>
        <v>0</v>
      </c>
      <c r="BY40" s="23">
        <v>141973</v>
      </c>
      <c r="BZ40" s="23">
        <v>0</v>
      </c>
      <c r="CA40" s="25">
        <f t="shared" si="117"/>
        <v>2.1</v>
      </c>
    </row>
    <row r="41" spans="1:79" x14ac:dyDescent="0.2">
      <c r="A41" s="20">
        <v>43190</v>
      </c>
      <c r="B41" s="21">
        <v>6825117</v>
      </c>
      <c r="C41" s="22">
        <v>6744472</v>
      </c>
      <c r="D41" s="23">
        <f t="shared" si="73"/>
        <v>80645</v>
      </c>
      <c r="E41" s="24">
        <f t="shared" si="74"/>
        <v>98.8</v>
      </c>
      <c r="F41" s="24">
        <f t="shared" si="75"/>
        <v>1.2</v>
      </c>
      <c r="G41" s="23">
        <v>139718</v>
      </c>
      <c r="H41" s="23">
        <v>265</v>
      </c>
      <c r="I41" s="25">
        <f t="shared" si="76"/>
        <v>2</v>
      </c>
      <c r="J41" s="22">
        <v>6770880</v>
      </c>
      <c r="K41" s="23">
        <f t="shared" si="77"/>
        <v>54237</v>
      </c>
      <c r="L41" s="24">
        <f t="shared" si="78"/>
        <v>99.2</v>
      </c>
      <c r="M41" s="24">
        <f t="shared" si="79"/>
        <v>0.8</v>
      </c>
      <c r="N41" s="23">
        <v>141222</v>
      </c>
      <c r="O41" s="23">
        <v>233</v>
      </c>
      <c r="P41" s="25">
        <f t="shared" si="80"/>
        <v>2.1</v>
      </c>
      <c r="Q41" s="22">
        <v>6791514</v>
      </c>
      <c r="R41" s="23">
        <f t="shared" si="81"/>
        <v>33603</v>
      </c>
      <c r="S41" s="24">
        <f t="shared" si="82"/>
        <v>99.5</v>
      </c>
      <c r="T41" s="24">
        <f t="shared" si="83"/>
        <v>0.5</v>
      </c>
      <c r="U41" s="23">
        <v>141835</v>
      </c>
      <c r="V41" s="23">
        <v>161</v>
      </c>
      <c r="W41" s="25">
        <f t="shared" si="84"/>
        <v>2.1</v>
      </c>
      <c r="X41" s="22">
        <v>6808972</v>
      </c>
      <c r="Y41" s="23">
        <f t="shared" si="85"/>
        <v>16145</v>
      </c>
      <c r="Z41" s="24">
        <f t="shared" si="86"/>
        <v>99.8</v>
      </c>
      <c r="AA41" s="24">
        <f t="shared" si="87"/>
        <v>0.2</v>
      </c>
      <c r="AB41" s="23">
        <v>141822</v>
      </c>
      <c r="AC41" s="23">
        <v>122</v>
      </c>
      <c r="AD41" s="25">
        <f t="shared" si="88"/>
        <v>2.1</v>
      </c>
      <c r="AE41" s="22">
        <v>6814732</v>
      </c>
      <c r="AF41" s="23">
        <f t="shared" si="112"/>
        <v>10385</v>
      </c>
      <c r="AG41" s="24">
        <f t="shared" si="90"/>
        <v>99.8</v>
      </c>
      <c r="AH41" s="24">
        <f t="shared" si="91"/>
        <v>0.2</v>
      </c>
      <c r="AI41" s="23">
        <v>141546</v>
      </c>
      <c r="AJ41" s="23">
        <v>87</v>
      </c>
      <c r="AK41" s="25">
        <f t="shared" si="92"/>
        <v>2.1</v>
      </c>
      <c r="AL41" s="22">
        <v>6820887</v>
      </c>
      <c r="AM41" s="23">
        <f t="shared" si="113"/>
        <v>4230</v>
      </c>
      <c r="AN41" s="24">
        <f t="shared" si="94"/>
        <v>99.9</v>
      </c>
      <c r="AO41" s="24">
        <f t="shared" si="95"/>
        <v>0.1</v>
      </c>
      <c r="AP41" s="23">
        <v>141587</v>
      </c>
      <c r="AQ41" s="23">
        <v>55</v>
      </c>
      <c r="AR41" s="25">
        <f t="shared" si="96"/>
        <v>2.1</v>
      </c>
      <c r="AS41" s="22">
        <v>6824536</v>
      </c>
      <c r="AT41" s="23">
        <f t="shared" si="64"/>
        <v>581</v>
      </c>
      <c r="AU41" s="28">
        <f t="shared" si="98"/>
        <v>100</v>
      </c>
      <c r="AV41" s="28">
        <f t="shared" si="99"/>
        <v>0</v>
      </c>
      <c r="AW41" s="23">
        <v>139158</v>
      </c>
      <c r="AX41" s="23">
        <v>15</v>
      </c>
      <c r="AY41" s="25">
        <f t="shared" si="32"/>
        <v>2</v>
      </c>
      <c r="AZ41" s="22">
        <v>6825103</v>
      </c>
      <c r="BA41" s="23">
        <f t="shared" si="65"/>
        <v>14</v>
      </c>
      <c r="BB41" s="28">
        <f t="shared" si="101"/>
        <v>100</v>
      </c>
      <c r="BC41" s="28">
        <f t="shared" si="102"/>
        <v>0</v>
      </c>
      <c r="BD41" s="23">
        <v>139151</v>
      </c>
      <c r="BE41" s="23">
        <v>3</v>
      </c>
      <c r="BF41" s="25">
        <f t="shared" si="114"/>
        <v>2</v>
      </c>
      <c r="BG41" s="22">
        <f t="shared" si="103"/>
        <v>6825117</v>
      </c>
      <c r="BH41" s="23">
        <f t="shared" si="67"/>
        <v>0</v>
      </c>
      <c r="BI41" s="28">
        <f t="shared" si="104"/>
        <v>100</v>
      </c>
      <c r="BJ41" s="28">
        <f t="shared" si="105"/>
        <v>0</v>
      </c>
      <c r="BK41" s="23">
        <v>139151</v>
      </c>
      <c r="BL41" s="23">
        <v>0</v>
      </c>
      <c r="BM41" s="25">
        <f t="shared" si="115"/>
        <v>2</v>
      </c>
      <c r="BN41" s="22">
        <f t="shared" si="106"/>
        <v>6825117</v>
      </c>
      <c r="BO41" s="23">
        <f t="shared" si="69"/>
        <v>0</v>
      </c>
      <c r="BP41" s="28">
        <f t="shared" si="107"/>
        <v>100</v>
      </c>
      <c r="BQ41" s="28">
        <f t="shared" si="108"/>
        <v>0</v>
      </c>
      <c r="BR41" s="23">
        <v>139151</v>
      </c>
      <c r="BS41" s="23">
        <v>0</v>
      </c>
      <c r="BT41" s="25">
        <f t="shared" si="116"/>
        <v>2</v>
      </c>
      <c r="BU41" s="22">
        <f t="shared" si="109"/>
        <v>6825117</v>
      </c>
      <c r="BV41" s="23">
        <f t="shared" si="71"/>
        <v>0</v>
      </c>
      <c r="BW41" s="28">
        <f t="shared" si="110"/>
        <v>100</v>
      </c>
      <c r="BX41" s="28">
        <f t="shared" si="111"/>
        <v>0</v>
      </c>
      <c r="BY41" s="23">
        <v>142167</v>
      </c>
      <c r="BZ41" s="23">
        <v>0</v>
      </c>
      <c r="CA41" s="25">
        <f t="shared" si="117"/>
        <v>2.1</v>
      </c>
    </row>
    <row r="42" spans="1:79" x14ac:dyDescent="0.2">
      <c r="A42" s="20">
        <v>43220</v>
      </c>
      <c r="B42" s="21">
        <v>6811362</v>
      </c>
      <c r="C42" s="22">
        <v>6710404</v>
      </c>
      <c r="D42" s="23">
        <f t="shared" si="73"/>
        <v>100958</v>
      </c>
      <c r="E42" s="24">
        <f t="shared" si="74"/>
        <v>98.5</v>
      </c>
      <c r="F42" s="24">
        <f t="shared" si="75"/>
        <v>1.5</v>
      </c>
      <c r="G42" s="23">
        <v>139388</v>
      </c>
      <c r="H42" s="23">
        <v>298</v>
      </c>
      <c r="I42" s="25">
        <f t="shared" si="76"/>
        <v>2</v>
      </c>
      <c r="J42" s="22">
        <v>6739273</v>
      </c>
      <c r="K42" s="23">
        <f t="shared" si="77"/>
        <v>72089</v>
      </c>
      <c r="L42" s="24">
        <f t="shared" si="78"/>
        <v>98.9</v>
      </c>
      <c r="M42" s="24">
        <f t="shared" si="79"/>
        <v>1.1000000000000001</v>
      </c>
      <c r="N42" s="23">
        <v>141147</v>
      </c>
      <c r="O42" s="23">
        <v>268</v>
      </c>
      <c r="P42" s="25">
        <f t="shared" si="80"/>
        <v>2.1</v>
      </c>
      <c r="Q42" s="22">
        <v>6762025</v>
      </c>
      <c r="R42" s="23">
        <f t="shared" si="81"/>
        <v>49337</v>
      </c>
      <c r="S42" s="24">
        <f t="shared" si="82"/>
        <v>99.3</v>
      </c>
      <c r="T42" s="24">
        <f t="shared" si="83"/>
        <v>0.7</v>
      </c>
      <c r="U42" s="23">
        <v>141880</v>
      </c>
      <c r="V42" s="23">
        <v>208</v>
      </c>
      <c r="W42" s="25">
        <f t="shared" si="84"/>
        <v>2.1</v>
      </c>
      <c r="X42" s="22">
        <v>6782062</v>
      </c>
      <c r="Y42" s="23">
        <f t="shared" si="85"/>
        <v>29300</v>
      </c>
      <c r="Z42" s="24">
        <f t="shared" si="86"/>
        <v>99.6</v>
      </c>
      <c r="AA42" s="24">
        <f t="shared" si="87"/>
        <v>0.4</v>
      </c>
      <c r="AB42" s="23">
        <v>141776</v>
      </c>
      <c r="AC42" s="23">
        <v>177</v>
      </c>
      <c r="AD42" s="25">
        <f t="shared" si="88"/>
        <v>2.1</v>
      </c>
      <c r="AE42" s="22">
        <v>6792470</v>
      </c>
      <c r="AF42" s="23">
        <f t="shared" si="112"/>
        <v>18892</v>
      </c>
      <c r="AG42" s="24">
        <f t="shared" si="90"/>
        <v>99.7</v>
      </c>
      <c r="AH42" s="24">
        <f t="shared" si="91"/>
        <v>0.3</v>
      </c>
      <c r="AI42" s="23">
        <v>141349</v>
      </c>
      <c r="AJ42" s="23">
        <v>117</v>
      </c>
      <c r="AK42" s="25">
        <f t="shared" si="92"/>
        <v>2.1</v>
      </c>
      <c r="AL42" s="22">
        <v>6803112</v>
      </c>
      <c r="AM42" s="23">
        <f t="shared" si="113"/>
        <v>8250</v>
      </c>
      <c r="AN42" s="24">
        <f t="shared" si="94"/>
        <v>99.9</v>
      </c>
      <c r="AO42" s="24">
        <f t="shared" si="95"/>
        <v>0.1</v>
      </c>
      <c r="AP42" s="23">
        <v>141392</v>
      </c>
      <c r="AQ42" s="23">
        <v>87</v>
      </c>
      <c r="AR42" s="25">
        <f t="shared" si="96"/>
        <v>2.1</v>
      </c>
      <c r="AS42" s="22">
        <v>6808818</v>
      </c>
      <c r="AT42" s="23">
        <f t="shared" si="64"/>
        <v>2544</v>
      </c>
      <c r="AU42" s="28">
        <f>ROUND(AS42/$B42*100,1)</f>
        <v>100</v>
      </c>
      <c r="AV42" s="28">
        <f t="shared" si="99"/>
        <v>0</v>
      </c>
      <c r="AW42" s="23">
        <v>138843</v>
      </c>
      <c r="AX42" s="23">
        <v>38</v>
      </c>
      <c r="AY42" s="25">
        <f t="shared" si="32"/>
        <v>2</v>
      </c>
      <c r="AZ42" s="22">
        <v>6810533</v>
      </c>
      <c r="BA42" s="23">
        <f t="shared" si="65"/>
        <v>829</v>
      </c>
      <c r="BB42" s="28">
        <f>ROUND(AZ42/$B42*100,1)</f>
        <v>100</v>
      </c>
      <c r="BC42" s="28">
        <f t="shared" si="102"/>
        <v>0</v>
      </c>
      <c r="BD42" s="23">
        <v>138802</v>
      </c>
      <c r="BE42" s="23">
        <v>22</v>
      </c>
      <c r="BF42" s="25">
        <f t="shared" si="114"/>
        <v>2</v>
      </c>
      <c r="BG42" s="22">
        <v>6811342</v>
      </c>
      <c r="BH42" s="23">
        <f t="shared" si="67"/>
        <v>20</v>
      </c>
      <c r="BI42" s="28">
        <f>ROUND(BG42/$B42*100,1)</f>
        <v>100</v>
      </c>
      <c r="BJ42" s="28">
        <f t="shared" si="105"/>
        <v>0</v>
      </c>
      <c r="BK42" s="23">
        <v>138819</v>
      </c>
      <c r="BL42" s="23">
        <v>3</v>
      </c>
      <c r="BM42" s="25">
        <f t="shared" si="115"/>
        <v>2</v>
      </c>
      <c r="BN42" s="22">
        <f t="shared" si="106"/>
        <v>6811362</v>
      </c>
      <c r="BO42" s="23">
        <f t="shared" si="69"/>
        <v>0</v>
      </c>
      <c r="BP42" s="28">
        <f>ROUND(BN42/$B42*100,1)</f>
        <v>100</v>
      </c>
      <c r="BQ42" s="28">
        <f t="shared" si="108"/>
        <v>0</v>
      </c>
      <c r="BR42" s="23">
        <v>138825</v>
      </c>
      <c r="BS42" s="23">
        <v>0</v>
      </c>
      <c r="BT42" s="25">
        <f t="shared" si="116"/>
        <v>2</v>
      </c>
      <c r="BU42" s="22">
        <f t="shared" si="109"/>
        <v>6811362</v>
      </c>
      <c r="BV42" s="23">
        <f t="shared" si="71"/>
        <v>0</v>
      </c>
      <c r="BW42" s="28">
        <f>ROUND(BU42/$B42*100,1)</f>
        <v>100</v>
      </c>
      <c r="BX42" s="28">
        <f t="shared" si="111"/>
        <v>0</v>
      </c>
      <c r="BY42" s="23">
        <v>141816</v>
      </c>
      <c r="BZ42" s="23">
        <v>0</v>
      </c>
      <c r="CA42" s="25">
        <f t="shared" si="117"/>
        <v>2.1</v>
      </c>
    </row>
    <row r="43" spans="1:79" x14ac:dyDescent="0.2">
      <c r="A43" s="20">
        <v>43251</v>
      </c>
      <c r="B43" s="21">
        <v>6835302</v>
      </c>
      <c r="C43" s="22">
        <v>6711256</v>
      </c>
      <c r="D43" s="23">
        <f t="shared" si="73"/>
        <v>124046</v>
      </c>
      <c r="E43" s="24">
        <f t="shared" si="74"/>
        <v>98.2</v>
      </c>
      <c r="F43" s="24">
        <f t="shared" si="75"/>
        <v>1.8</v>
      </c>
      <c r="G43" s="23">
        <v>139520</v>
      </c>
      <c r="H43" s="23">
        <v>319</v>
      </c>
      <c r="I43" s="25">
        <f t="shared" si="76"/>
        <v>2</v>
      </c>
      <c r="J43" s="22">
        <v>6742789</v>
      </c>
      <c r="K43" s="23">
        <f t="shared" si="77"/>
        <v>92513</v>
      </c>
      <c r="L43" s="24">
        <f t="shared" si="78"/>
        <v>98.6</v>
      </c>
      <c r="M43" s="24">
        <f t="shared" si="79"/>
        <v>1.4</v>
      </c>
      <c r="N43" s="23">
        <v>141414</v>
      </c>
      <c r="O43" s="23">
        <v>300</v>
      </c>
      <c r="P43" s="25">
        <f t="shared" si="80"/>
        <v>2.1</v>
      </c>
      <c r="Q43" s="22">
        <v>6767739</v>
      </c>
      <c r="R43" s="23">
        <f t="shared" si="81"/>
        <v>67563</v>
      </c>
      <c r="S43" s="24">
        <f t="shared" si="82"/>
        <v>99</v>
      </c>
      <c r="T43" s="24">
        <f t="shared" si="83"/>
        <v>1</v>
      </c>
      <c r="U43" s="23">
        <v>142212</v>
      </c>
      <c r="V43" s="23">
        <v>233</v>
      </c>
      <c r="W43" s="25">
        <f t="shared" si="84"/>
        <v>2.1</v>
      </c>
      <c r="X43" s="22">
        <v>6790363</v>
      </c>
      <c r="Y43" s="23">
        <f t="shared" si="85"/>
        <v>44939</v>
      </c>
      <c r="Z43" s="24">
        <f t="shared" si="86"/>
        <v>99.3</v>
      </c>
      <c r="AA43" s="24">
        <f t="shared" si="87"/>
        <v>0.7</v>
      </c>
      <c r="AB43" s="23">
        <v>142124</v>
      </c>
      <c r="AC43" s="23">
        <v>208</v>
      </c>
      <c r="AD43" s="25">
        <f t="shared" si="88"/>
        <v>2.1</v>
      </c>
      <c r="AE43" s="22">
        <v>6801902</v>
      </c>
      <c r="AF43" s="23">
        <f t="shared" si="112"/>
        <v>33400</v>
      </c>
      <c r="AG43" s="24">
        <f t="shared" si="90"/>
        <v>99.5</v>
      </c>
      <c r="AH43" s="24">
        <f t="shared" si="91"/>
        <v>0.5</v>
      </c>
      <c r="AI43" s="23">
        <v>141536</v>
      </c>
      <c r="AJ43" s="23">
        <v>156</v>
      </c>
      <c r="AK43" s="25">
        <f t="shared" si="92"/>
        <v>2.1</v>
      </c>
      <c r="AL43" s="22">
        <v>6820223</v>
      </c>
      <c r="AM43" s="23">
        <f t="shared" si="113"/>
        <v>15079</v>
      </c>
      <c r="AN43" s="24">
        <f t="shared" si="94"/>
        <v>99.8</v>
      </c>
      <c r="AO43" s="24">
        <f t="shared" si="95"/>
        <v>0.2</v>
      </c>
      <c r="AP43" s="23">
        <v>141538</v>
      </c>
      <c r="AQ43" s="23">
        <v>112</v>
      </c>
      <c r="AR43" s="25">
        <f t="shared" si="96"/>
        <v>2.1</v>
      </c>
      <c r="AS43" s="22">
        <v>6829686</v>
      </c>
      <c r="AT43" s="23">
        <f t="shared" si="64"/>
        <v>5616</v>
      </c>
      <c r="AU43" s="28">
        <f t="shared" ref="AU43:AU54" si="118">ROUND(AS43/$B43*100,1)</f>
        <v>99.9</v>
      </c>
      <c r="AV43" s="28">
        <f t="shared" si="99"/>
        <v>0.1</v>
      </c>
      <c r="AW43" s="23">
        <v>138908</v>
      </c>
      <c r="AX43" s="23">
        <v>65</v>
      </c>
      <c r="AY43" s="25">
        <f t="shared" si="32"/>
        <v>2</v>
      </c>
      <c r="AZ43" s="22">
        <v>6832411</v>
      </c>
      <c r="BA43" s="23">
        <f t="shared" si="65"/>
        <v>2891</v>
      </c>
      <c r="BB43" s="28">
        <f t="shared" ref="BB43:BB54" si="119">ROUND(AZ43/$B43*100,1)</f>
        <v>100</v>
      </c>
      <c r="BC43" s="28">
        <f t="shared" si="102"/>
        <v>0</v>
      </c>
      <c r="BD43" s="23">
        <v>138889</v>
      </c>
      <c r="BE43" s="23">
        <v>42</v>
      </c>
      <c r="BF43" s="25">
        <f t="shared" si="114"/>
        <v>2</v>
      </c>
      <c r="BG43" s="22">
        <v>6834330</v>
      </c>
      <c r="BH43" s="23">
        <f t="shared" si="67"/>
        <v>972</v>
      </c>
      <c r="BI43" s="28">
        <f t="shared" ref="BI43:BI54" si="120">ROUND(BG43/$B43*100,1)</f>
        <v>100</v>
      </c>
      <c r="BJ43" s="28">
        <f t="shared" si="105"/>
        <v>0</v>
      </c>
      <c r="BK43" s="23">
        <v>138912</v>
      </c>
      <c r="BL43" s="23">
        <v>21</v>
      </c>
      <c r="BM43" s="25">
        <f t="shared" si="115"/>
        <v>2</v>
      </c>
      <c r="BN43" s="22">
        <v>6835297</v>
      </c>
      <c r="BO43" s="23">
        <f t="shared" si="69"/>
        <v>5</v>
      </c>
      <c r="BP43" s="28">
        <f t="shared" ref="BP43:BP56" si="121">ROUND(BN43/$B43*100,1)</f>
        <v>100</v>
      </c>
      <c r="BQ43" s="28">
        <f t="shared" si="108"/>
        <v>0</v>
      </c>
      <c r="BR43" s="23">
        <v>138920</v>
      </c>
      <c r="BS43" s="23">
        <v>2</v>
      </c>
      <c r="BT43" s="25">
        <f t="shared" si="116"/>
        <v>2</v>
      </c>
      <c r="BU43" s="22">
        <f t="shared" si="109"/>
        <v>6835302</v>
      </c>
      <c r="BV43" s="23">
        <f t="shared" si="71"/>
        <v>0</v>
      </c>
      <c r="BW43" s="28">
        <f t="shared" ref="BW43:BW56" si="122">ROUND(BU43/$B43*100,1)</f>
        <v>100</v>
      </c>
      <c r="BX43" s="28">
        <f t="shared" si="111"/>
        <v>0</v>
      </c>
      <c r="BY43" s="23">
        <v>141704</v>
      </c>
      <c r="BZ43" s="23">
        <v>0</v>
      </c>
      <c r="CA43" s="25">
        <f t="shared" si="117"/>
        <v>2.1</v>
      </c>
    </row>
    <row r="44" spans="1:79" x14ac:dyDescent="0.2">
      <c r="A44" s="20">
        <v>43281</v>
      </c>
      <c r="B44" s="21">
        <v>6836656</v>
      </c>
      <c r="C44" s="22">
        <v>6686258</v>
      </c>
      <c r="D44" s="23">
        <f t="shared" si="73"/>
        <v>150398</v>
      </c>
      <c r="E44" s="24">
        <f t="shared" si="74"/>
        <v>97.8</v>
      </c>
      <c r="F44" s="24">
        <f t="shared" si="75"/>
        <v>2.2000000000000002</v>
      </c>
      <c r="G44" s="23">
        <v>139014</v>
      </c>
      <c r="H44" s="23">
        <v>344</v>
      </c>
      <c r="I44" s="25">
        <f t="shared" si="76"/>
        <v>2</v>
      </c>
      <c r="J44" s="22">
        <v>6721412</v>
      </c>
      <c r="K44" s="23">
        <f t="shared" si="77"/>
        <v>115244</v>
      </c>
      <c r="L44" s="24">
        <f t="shared" si="78"/>
        <v>98.3</v>
      </c>
      <c r="M44" s="24">
        <f t="shared" si="79"/>
        <v>1.7</v>
      </c>
      <c r="N44" s="23">
        <v>141021</v>
      </c>
      <c r="O44" s="23">
        <v>328</v>
      </c>
      <c r="P44" s="25">
        <f t="shared" si="80"/>
        <v>2.1</v>
      </c>
      <c r="Q44" s="22">
        <v>6748586</v>
      </c>
      <c r="R44" s="23">
        <f t="shared" si="81"/>
        <v>88070</v>
      </c>
      <c r="S44" s="24">
        <f t="shared" si="82"/>
        <v>98.7</v>
      </c>
      <c r="T44" s="24">
        <f t="shared" si="83"/>
        <v>1.3</v>
      </c>
      <c r="U44" s="23">
        <v>141970</v>
      </c>
      <c r="V44" s="23">
        <v>261</v>
      </c>
      <c r="W44" s="25">
        <f t="shared" si="84"/>
        <v>2.1</v>
      </c>
      <c r="X44" s="22">
        <v>6773823</v>
      </c>
      <c r="Y44" s="23">
        <f t="shared" si="85"/>
        <v>62833</v>
      </c>
      <c r="Z44" s="24">
        <f t="shared" si="86"/>
        <v>99.1</v>
      </c>
      <c r="AA44" s="24">
        <f t="shared" si="87"/>
        <v>0.9</v>
      </c>
      <c r="AB44" s="23">
        <v>141773</v>
      </c>
      <c r="AC44" s="23">
        <v>231</v>
      </c>
      <c r="AD44" s="25">
        <f t="shared" si="88"/>
        <v>2.1</v>
      </c>
      <c r="AE44" s="22">
        <v>6786946</v>
      </c>
      <c r="AF44" s="23">
        <f t="shared" si="112"/>
        <v>49710</v>
      </c>
      <c r="AG44" s="24">
        <f t="shared" si="90"/>
        <v>99.3</v>
      </c>
      <c r="AH44" s="24">
        <f t="shared" si="91"/>
        <v>0.7</v>
      </c>
      <c r="AI44" s="23">
        <v>141082</v>
      </c>
      <c r="AJ44" s="23">
        <v>186</v>
      </c>
      <c r="AK44" s="25">
        <f t="shared" si="92"/>
        <v>2.1</v>
      </c>
      <c r="AL44" s="22">
        <v>6807368</v>
      </c>
      <c r="AM44" s="23">
        <f t="shared" si="113"/>
        <v>29288</v>
      </c>
      <c r="AN44" s="24">
        <f t="shared" si="94"/>
        <v>99.6</v>
      </c>
      <c r="AO44" s="24">
        <f t="shared" si="95"/>
        <v>0.4</v>
      </c>
      <c r="AP44" s="23">
        <v>141184</v>
      </c>
      <c r="AQ44" s="23">
        <v>153</v>
      </c>
      <c r="AR44" s="25">
        <f t="shared" si="96"/>
        <v>2.1</v>
      </c>
      <c r="AS44" s="22">
        <v>6825464</v>
      </c>
      <c r="AT44" s="23">
        <f t="shared" si="64"/>
        <v>11192</v>
      </c>
      <c r="AU44" s="28">
        <f t="shared" si="118"/>
        <v>99.8</v>
      </c>
      <c r="AV44" s="28">
        <f t="shared" si="99"/>
        <v>0.2</v>
      </c>
      <c r="AW44" s="23">
        <v>138319</v>
      </c>
      <c r="AX44" s="23">
        <v>95</v>
      </c>
      <c r="AY44" s="25">
        <f t="shared" si="32"/>
        <v>2</v>
      </c>
      <c r="AZ44" s="22">
        <v>6830055</v>
      </c>
      <c r="BA44" s="23">
        <f t="shared" si="65"/>
        <v>6601</v>
      </c>
      <c r="BB44" s="28">
        <f t="shared" si="119"/>
        <v>99.9</v>
      </c>
      <c r="BC44" s="28">
        <f t="shared" si="102"/>
        <v>0.1</v>
      </c>
      <c r="BD44" s="23">
        <v>138274</v>
      </c>
      <c r="BE44" s="23">
        <v>69</v>
      </c>
      <c r="BF44" s="25">
        <f t="shared" si="114"/>
        <v>2</v>
      </c>
      <c r="BG44" s="22">
        <v>6833377</v>
      </c>
      <c r="BH44" s="23">
        <f t="shared" si="67"/>
        <v>3279</v>
      </c>
      <c r="BI44" s="28">
        <f t="shared" si="120"/>
        <v>100</v>
      </c>
      <c r="BJ44" s="28">
        <f t="shared" si="105"/>
        <v>0</v>
      </c>
      <c r="BK44" s="23">
        <v>138333</v>
      </c>
      <c r="BL44" s="23">
        <v>44</v>
      </c>
      <c r="BM44" s="25">
        <f t="shared" si="115"/>
        <v>2</v>
      </c>
      <c r="BN44" s="22">
        <v>6835902</v>
      </c>
      <c r="BO44" s="23">
        <f t="shared" si="69"/>
        <v>754</v>
      </c>
      <c r="BP44" s="28">
        <f t="shared" si="121"/>
        <v>100</v>
      </c>
      <c r="BQ44" s="28">
        <f t="shared" si="108"/>
        <v>0</v>
      </c>
      <c r="BR44" s="23">
        <v>138361</v>
      </c>
      <c r="BS44" s="23">
        <v>19</v>
      </c>
      <c r="BT44" s="25">
        <f t="shared" si="116"/>
        <v>2</v>
      </c>
      <c r="BU44" s="22">
        <v>6836612</v>
      </c>
      <c r="BV44" s="23">
        <f t="shared" si="71"/>
        <v>44</v>
      </c>
      <c r="BW44" s="28">
        <f t="shared" si="122"/>
        <v>100</v>
      </c>
      <c r="BX44" s="28">
        <f t="shared" si="111"/>
        <v>0</v>
      </c>
      <c r="BY44" s="23">
        <v>140952</v>
      </c>
      <c r="BZ44" s="23">
        <v>1</v>
      </c>
      <c r="CA44" s="25">
        <f t="shared" si="117"/>
        <v>2.1</v>
      </c>
    </row>
    <row r="45" spans="1:79" x14ac:dyDescent="0.2">
      <c r="A45" s="20">
        <v>43312</v>
      </c>
      <c r="B45" s="21">
        <v>6872899</v>
      </c>
      <c r="C45" s="22">
        <v>6681588</v>
      </c>
      <c r="D45" s="23">
        <f t="shared" si="73"/>
        <v>191311</v>
      </c>
      <c r="E45" s="24">
        <f t="shared" si="74"/>
        <v>97.2</v>
      </c>
      <c r="F45" s="24">
        <f t="shared" si="75"/>
        <v>2.8</v>
      </c>
      <c r="G45" s="23">
        <v>139167</v>
      </c>
      <c r="H45" s="23">
        <v>374</v>
      </c>
      <c r="I45" s="25">
        <f t="shared" si="76"/>
        <v>2</v>
      </c>
      <c r="J45" s="22">
        <v>6722583</v>
      </c>
      <c r="K45" s="23">
        <f t="shared" si="77"/>
        <v>150316</v>
      </c>
      <c r="L45" s="24">
        <f t="shared" si="78"/>
        <v>97.8</v>
      </c>
      <c r="M45" s="24">
        <f t="shared" si="79"/>
        <v>2.2000000000000002</v>
      </c>
      <c r="N45" s="23">
        <v>141383</v>
      </c>
      <c r="O45" s="23">
        <v>349</v>
      </c>
      <c r="P45" s="25">
        <f t="shared" si="80"/>
        <v>2.1</v>
      </c>
      <c r="Q45" s="22">
        <v>6753315</v>
      </c>
      <c r="R45" s="23">
        <f t="shared" si="81"/>
        <v>119584</v>
      </c>
      <c r="S45" s="24">
        <f t="shared" si="82"/>
        <v>98.3</v>
      </c>
      <c r="T45" s="24">
        <f t="shared" si="83"/>
        <v>1.7</v>
      </c>
      <c r="U45" s="23">
        <v>142760</v>
      </c>
      <c r="V45" s="23">
        <v>293</v>
      </c>
      <c r="W45" s="25">
        <f t="shared" si="84"/>
        <v>2.1</v>
      </c>
      <c r="X45" s="22">
        <v>6782793</v>
      </c>
      <c r="Y45" s="23">
        <f t="shared" si="85"/>
        <v>90106</v>
      </c>
      <c r="Z45" s="24">
        <f t="shared" si="86"/>
        <v>98.7</v>
      </c>
      <c r="AA45" s="24">
        <f t="shared" si="87"/>
        <v>1.3</v>
      </c>
      <c r="AB45" s="23">
        <v>142716</v>
      </c>
      <c r="AC45" s="23">
        <v>273</v>
      </c>
      <c r="AD45" s="25">
        <f t="shared" si="88"/>
        <v>2.1</v>
      </c>
      <c r="AE45" s="22">
        <v>6798542</v>
      </c>
      <c r="AF45" s="23">
        <f t="shared" si="112"/>
        <v>74357</v>
      </c>
      <c r="AG45" s="24">
        <f t="shared" si="90"/>
        <v>98.9</v>
      </c>
      <c r="AH45" s="24">
        <f t="shared" si="91"/>
        <v>1.1000000000000001</v>
      </c>
      <c r="AI45" s="23">
        <v>141411</v>
      </c>
      <c r="AJ45" s="23">
        <v>235</v>
      </c>
      <c r="AK45" s="25">
        <f t="shared" si="92"/>
        <v>2.1</v>
      </c>
      <c r="AL45" s="22">
        <v>6822552</v>
      </c>
      <c r="AM45" s="23">
        <f t="shared" si="113"/>
        <v>50347</v>
      </c>
      <c r="AN45" s="24">
        <f t="shared" si="94"/>
        <v>99.3</v>
      </c>
      <c r="AO45" s="24">
        <f t="shared" si="95"/>
        <v>0.7</v>
      </c>
      <c r="AP45" s="23">
        <v>141761</v>
      </c>
      <c r="AQ45" s="23">
        <v>203</v>
      </c>
      <c r="AR45" s="25">
        <f t="shared" si="96"/>
        <v>2.1</v>
      </c>
      <c r="AS45" s="22">
        <v>6845016</v>
      </c>
      <c r="AT45" s="23">
        <f t="shared" si="64"/>
        <v>27883</v>
      </c>
      <c r="AU45" s="28">
        <f t="shared" si="118"/>
        <v>99.6</v>
      </c>
      <c r="AV45" s="28">
        <f t="shared" si="99"/>
        <v>0.4</v>
      </c>
      <c r="AW45" s="23">
        <v>138365</v>
      </c>
      <c r="AX45" s="23">
        <v>156</v>
      </c>
      <c r="AY45" s="25">
        <f t="shared" si="32"/>
        <v>2</v>
      </c>
      <c r="AZ45" s="22">
        <v>6856676</v>
      </c>
      <c r="BA45" s="23">
        <f t="shared" si="65"/>
        <v>16223</v>
      </c>
      <c r="BB45" s="28">
        <f t="shared" si="119"/>
        <v>99.8</v>
      </c>
      <c r="BC45" s="28">
        <f t="shared" si="102"/>
        <v>0.2</v>
      </c>
      <c r="BD45" s="23">
        <v>138191</v>
      </c>
      <c r="BE45" s="23">
        <v>119</v>
      </c>
      <c r="BF45" s="25">
        <f t="shared" si="114"/>
        <v>2</v>
      </c>
      <c r="BG45" s="22">
        <v>6863641</v>
      </c>
      <c r="BH45" s="23">
        <f t="shared" si="67"/>
        <v>9258</v>
      </c>
      <c r="BI45" s="28">
        <f t="shared" si="120"/>
        <v>99.9</v>
      </c>
      <c r="BJ45" s="28">
        <f t="shared" si="105"/>
        <v>0.1</v>
      </c>
      <c r="BK45" s="23">
        <v>138393</v>
      </c>
      <c r="BL45" s="23">
        <v>77</v>
      </c>
      <c r="BM45" s="25">
        <f t="shared" si="115"/>
        <v>2</v>
      </c>
      <c r="BN45" s="22">
        <v>6868864</v>
      </c>
      <c r="BO45" s="23">
        <f t="shared" si="69"/>
        <v>4035</v>
      </c>
      <c r="BP45" s="28">
        <f t="shared" si="121"/>
        <v>99.9</v>
      </c>
      <c r="BQ45" s="28">
        <f t="shared" si="108"/>
        <v>0.1</v>
      </c>
      <c r="BR45" s="23">
        <v>138450</v>
      </c>
      <c r="BS45" s="23">
        <v>51</v>
      </c>
      <c r="BT45" s="25">
        <f t="shared" si="116"/>
        <v>2</v>
      </c>
      <c r="BU45" s="22">
        <v>6871212</v>
      </c>
      <c r="BV45" s="23">
        <f t="shared" si="71"/>
        <v>1687</v>
      </c>
      <c r="BW45" s="28">
        <f t="shared" si="122"/>
        <v>100</v>
      </c>
      <c r="BX45" s="28">
        <f t="shared" si="111"/>
        <v>0</v>
      </c>
      <c r="BY45" s="23">
        <v>140733</v>
      </c>
      <c r="BZ45" s="23">
        <v>24</v>
      </c>
      <c r="CA45" s="25">
        <f t="shared" si="117"/>
        <v>2</v>
      </c>
    </row>
    <row r="46" spans="1:79" x14ac:dyDescent="0.2">
      <c r="A46" s="20">
        <v>43343</v>
      </c>
      <c r="B46" s="21">
        <v>6911842</v>
      </c>
      <c r="C46" s="22">
        <v>6663773</v>
      </c>
      <c r="D46" s="23">
        <f t="shared" si="73"/>
        <v>248069</v>
      </c>
      <c r="E46" s="24">
        <f t="shared" si="74"/>
        <v>96.4</v>
      </c>
      <c r="F46" s="24">
        <f t="shared" si="75"/>
        <v>3.6</v>
      </c>
      <c r="G46" s="23">
        <v>139932</v>
      </c>
      <c r="H46" s="23">
        <v>402</v>
      </c>
      <c r="I46" s="25">
        <f t="shared" si="76"/>
        <v>2</v>
      </c>
      <c r="J46" s="22">
        <v>6724934</v>
      </c>
      <c r="K46" s="23">
        <f t="shared" si="77"/>
        <v>186908</v>
      </c>
      <c r="L46" s="24">
        <f t="shared" si="78"/>
        <v>97.3</v>
      </c>
      <c r="M46" s="24">
        <f t="shared" si="79"/>
        <v>2.7</v>
      </c>
      <c r="N46" s="23">
        <v>141980</v>
      </c>
      <c r="O46" s="23">
        <v>372</v>
      </c>
      <c r="P46" s="25">
        <f t="shared" si="80"/>
        <v>2.1</v>
      </c>
      <c r="Q46" s="22">
        <v>6760792</v>
      </c>
      <c r="R46" s="23">
        <f t="shared" si="81"/>
        <v>151050</v>
      </c>
      <c r="S46" s="24">
        <f t="shared" si="82"/>
        <v>97.8</v>
      </c>
      <c r="T46" s="24">
        <f t="shared" si="83"/>
        <v>2.2000000000000002</v>
      </c>
      <c r="U46" s="23">
        <v>143331</v>
      </c>
      <c r="V46" s="23">
        <v>330</v>
      </c>
      <c r="W46" s="25">
        <f t="shared" si="84"/>
        <v>2.1</v>
      </c>
      <c r="X46" s="22">
        <v>6794858</v>
      </c>
      <c r="Y46" s="23">
        <f t="shared" si="85"/>
        <v>116984</v>
      </c>
      <c r="Z46" s="24">
        <f t="shared" si="86"/>
        <v>98.3</v>
      </c>
      <c r="AA46" s="24">
        <f t="shared" si="87"/>
        <v>1.7</v>
      </c>
      <c r="AB46" s="23">
        <v>143314</v>
      </c>
      <c r="AC46" s="23">
        <v>296</v>
      </c>
      <c r="AD46" s="25">
        <f t="shared" si="88"/>
        <v>2.1</v>
      </c>
      <c r="AE46" s="22">
        <v>6812467</v>
      </c>
      <c r="AF46" s="23">
        <f t="shared" si="112"/>
        <v>99375</v>
      </c>
      <c r="AG46" s="24">
        <f t="shared" si="90"/>
        <v>98.6</v>
      </c>
      <c r="AH46" s="24">
        <f t="shared" si="91"/>
        <v>1.4</v>
      </c>
      <c r="AI46" s="23">
        <v>141814</v>
      </c>
      <c r="AJ46" s="23">
        <v>263</v>
      </c>
      <c r="AK46" s="25">
        <f t="shared" si="92"/>
        <v>2.1</v>
      </c>
      <c r="AL46" s="22">
        <v>6839450</v>
      </c>
      <c r="AM46" s="23">
        <f t="shared" si="113"/>
        <v>72392</v>
      </c>
      <c r="AN46" s="24">
        <f t="shared" si="94"/>
        <v>99</v>
      </c>
      <c r="AO46" s="24">
        <f t="shared" si="95"/>
        <v>1</v>
      </c>
      <c r="AP46" s="23">
        <v>142164</v>
      </c>
      <c r="AQ46" s="23">
        <v>229</v>
      </c>
      <c r="AR46" s="25">
        <f t="shared" si="96"/>
        <v>2.1</v>
      </c>
      <c r="AS46" s="22">
        <v>6865324</v>
      </c>
      <c r="AT46" s="23">
        <f t="shared" si="64"/>
        <v>46518</v>
      </c>
      <c r="AU46" s="28">
        <f t="shared" si="118"/>
        <v>99.3</v>
      </c>
      <c r="AV46" s="28">
        <f t="shared" si="99"/>
        <v>0.7</v>
      </c>
      <c r="AW46" s="23">
        <v>138707</v>
      </c>
      <c r="AX46" s="23">
        <v>194</v>
      </c>
      <c r="AY46" s="25">
        <f t="shared" si="32"/>
        <v>2</v>
      </c>
      <c r="AZ46" s="22">
        <v>6878353</v>
      </c>
      <c r="BA46" s="23">
        <f t="shared" si="65"/>
        <v>33489</v>
      </c>
      <c r="BB46" s="28">
        <f t="shared" si="119"/>
        <v>99.5</v>
      </c>
      <c r="BC46" s="28">
        <f t="shared" si="102"/>
        <v>0.5</v>
      </c>
      <c r="BD46" s="23">
        <v>138497</v>
      </c>
      <c r="BE46" s="23">
        <v>174</v>
      </c>
      <c r="BF46" s="25">
        <f t="shared" si="114"/>
        <v>2</v>
      </c>
      <c r="BG46" s="22">
        <v>6893312</v>
      </c>
      <c r="BH46" s="23">
        <f t="shared" si="67"/>
        <v>18530</v>
      </c>
      <c r="BI46" s="28">
        <f t="shared" si="120"/>
        <v>99.7</v>
      </c>
      <c r="BJ46" s="28">
        <f t="shared" si="105"/>
        <v>0.3</v>
      </c>
      <c r="BK46" s="23">
        <v>138856</v>
      </c>
      <c r="BL46" s="23">
        <v>112</v>
      </c>
      <c r="BM46" s="25">
        <f t="shared" si="115"/>
        <v>2</v>
      </c>
      <c r="BN46" s="22">
        <v>6903695</v>
      </c>
      <c r="BO46" s="23">
        <f t="shared" si="69"/>
        <v>8147</v>
      </c>
      <c r="BP46" s="28">
        <f t="shared" si="121"/>
        <v>99.9</v>
      </c>
      <c r="BQ46" s="28">
        <f t="shared" si="108"/>
        <v>0.1</v>
      </c>
      <c r="BR46" s="23">
        <v>139095</v>
      </c>
      <c r="BS46" s="23">
        <v>76</v>
      </c>
      <c r="BT46" s="25">
        <f t="shared" si="116"/>
        <v>2</v>
      </c>
      <c r="BU46" s="22">
        <v>6907448</v>
      </c>
      <c r="BV46" s="23">
        <f t="shared" si="71"/>
        <v>4394</v>
      </c>
      <c r="BW46" s="28">
        <f t="shared" si="122"/>
        <v>99.9</v>
      </c>
      <c r="BX46" s="28">
        <f t="shared" si="111"/>
        <v>0.1</v>
      </c>
      <c r="BY46" s="23">
        <v>141160</v>
      </c>
      <c r="BZ46" s="23">
        <v>52</v>
      </c>
      <c r="CA46" s="25">
        <f t="shared" si="117"/>
        <v>2</v>
      </c>
    </row>
    <row r="47" spans="1:79" x14ac:dyDescent="0.2">
      <c r="A47" s="20">
        <v>43373</v>
      </c>
      <c r="B47" s="21">
        <v>6936726</v>
      </c>
      <c r="C47" s="22">
        <v>6428676</v>
      </c>
      <c r="D47" s="23">
        <f t="shared" si="73"/>
        <v>508050</v>
      </c>
      <c r="E47" s="24">
        <f t="shared" si="74"/>
        <v>92.7</v>
      </c>
      <c r="F47" s="24">
        <f t="shared" si="75"/>
        <v>7.3</v>
      </c>
      <c r="G47" s="23">
        <v>141161</v>
      </c>
      <c r="H47" s="23">
        <v>484</v>
      </c>
      <c r="I47" s="25">
        <f t="shared" si="76"/>
        <v>2</v>
      </c>
      <c r="J47" s="22">
        <v>6665679</v>
      </c>
      <c r="K47" s="23">
        <f t="shared" si="77"/>
        <v>271047</v>
      </c>
      <c r="L47" s="24">
        <f t="shared" si="78"/>
        <v>96.1</v>
      </c>
      <c r="M47" s="24">
        <f t="shared" si="79"/>
        <v>3.9</v>
      </c>
      <c r="N47" s="23">
        <v>142777</v>
      </c>
      <c r="O47" s="23">
        <v>434</v>
      </c>
      <c r="P47" s="25">
        <f t="shared" si="80"/>
        <v>2.1</v>
      </c>
      <c r="Q47" s="22">
        <v>6740789</v>
      </c>
      <c r="R47" s="23">
        <f t="shared" si="81"/>
        <v>195937</v>
      </c>
      <c r="S47" s="24">
        <f t="shared" si="82"/>
        <v>97.2</v>
      </c>
      <c r="T47" s="24">
        <f t="shared" si="83"/>
        <v>2.8</v>
      </c>
      <c r="U47" s="23">
        <v>144127</v>
      </c>
      <c r="V47" s="23">
        <v>368</v>
      </c>
      <c r="W47" s="25">
        <f t="shared" si="84"/>
        <v>2.1</v>
      </c>
      <c r="X47" s="22">
        <v>6783741</v>
      </c>
      <c r="Y47" s="23">
        <f t="shared" si="85"/>
        <v>152985</v>
      </c>
      <c r="Z47" s="24">
        <f t="shared" si="86"/>
        <v>97.8</v>
      </c>
      <c r="AA47" s="24">
        <f t="shared" si="87"/>
        <v>2.2000000000000002</v>
      </c>
      <c r="AB47" s="23">
        <v>144076</v>
      </c>
      <c r="AC47" s="23">
        <v>321</v>
      </c>
      <c r="AD47" s="25">
        <f>ROUND(AB47/$B47*100,1)</f>
        <v>2.1</v>
      </c>
      <c r="AE47" s="22">
        <v>6805068</v>
      </c>
      <c r="AF47" s="23">
        <f t="shared" si="112"/>
        <v>131658</v>
      </c>
      <c r="AG47" s="24">
        <f t="shared" si="90"/>
        <v>98.1</v>
      </c>
      <c r="AH47" s="24">
        <f t="shared" si="91"/>
        <v>1.9</v>
      </c>
      <c r="AI47" s="23">
        <v>142356</v>
      </c>
      <c r="AJ47" s="23">
        <v>292</v>
      </c>
      <c r="AK47" s="25">
        <f>ROUND(AI47/$B47*100,1)</f>
        <v>2.1</v>
      </c>
      <c r="AL47" s="22">
        <v>6836026</v>
      </c>
      <c r="AM47" s="23">
        <f t="shared" si="113"/>
        <v>100700</v>
      </c>
      <c r="AN47" s="24">
        <f t="shared" si="94"/>
        <v>98.5</v>
      </c>
      <c r="AO47" s="24">
        <f t="shared" si="95"/>
        <v>1.5</v>
      </c>
      <c r="AP47" s="23">
        <v>142662</v>
      </c>
      <c r="AQ47" s="23">
        <v>267</v>
      </c>
      <c r="AR47" s="25">
        <f>ROUND(AP47/$B47*100,1)</f>
        <v>2.1</v>
      </c>
      <c r="AS47" s="22">
        <v>6866439</v>
      </c>
      <c r="AT47" s="23">
        <f t="shared" si="64"/>
        <v>70287</v>
      </c>
      <c r="AU47" s="28">
        <f t="shared" si="118"/>
        <v>99</v>
      </c>
      <c r="AV47" s="28">
        <f t="shared" si="99"/>
        <v>1</v>
      </c>
      <c r="AW47" s="23">
        <v>138794</v>
      </c>
      <c r="AX47" s="23">
        <v>233</v>
      </c>
      <c r="AY47" s="25">
        <f t="shared" si="32"/>
        <v>2</v>
      </c>
      <c r="AZ47" s="22">
        <v>6881881</v>
      </c>
      <c r="BA47" s="23">
        <f t="shared" si="65"/>
        <v>54845</v>
      </c>
      <c r="BB47" s="28">
        <f t="shared" si="119"/>
        <v>99.2</v>
      </c>
      <c r="BC47" s="28">
        <f t="shared" si="102"/>
        <v>0.8</v>
      </c>
      <c r="BD47" s="23">
        <v>138625</v>
      </c>
      <c r="BE47" s="23">
        <v>225</v>
      </c>
      <c r="BF47" s="25">
        <f t="shared" si="114"/>
        <v>2</v>
      </c>
      <c r="BG47" s="22">
        <v>6899163</v>
      </c>
      <c r="BH47" s="23">
        <f t="shared" si="67"/>
        <v>37563</v>
      </c>
      <c r="BI47" s="28">
        <f t="shared" si="120"/>
        <v>99.5</v>
      </c>
      <c r="BJ47" s="28">
        <f t="shared" si="105"/>
        <v>0.5</v>
      </c>
      <c r="BK47" s="23">
        <v>139301</v>
      </c>
      <c r="BL47" s="23">
        <v>161</v>
      </c>
      <c r="BM47" s="25">
        <f t="shared" si="115"/>
        <v>2</v>
      </c>
      <c r="BN47" s="22">
        <v>6920394</v>
      </c>
      <c r="BO47" s="23">
        <f t="shared" si="69"/>
        <v>16332</v>
      </c>
      <c r="BP47" s="28">
        <f t="shared" si="121"/>
        <v>99.8</v>
      </c>
      <c r="BQ47" s="28">
        <f t="shared" si="108"/>
        <v>0.2</v>
      </c>
      <c r="BR47" s="23">
        <v>139804</v>
      </c>
      <c r="BS47" s="23">
        <v>118</v>
      </c>
      <c r="BT47" s="25">
        <f t="shared" si="116"/>
        <v>2</v>
      </c>
      <c r="BU47" s="22">
        <v>6927281</v>
      </c>
      <c r="BV47" s="23">
        <f t="shared" si="71"/>
        <v>9445</v>
      </c>
      <c r="BW47" s="28">
        <f t="shared" si="122"/>
        <v>99.9</v>
      </c>
      <c r="BX47" s="28">
        <f t="shared" si="111"/>
        <v>0.1</v>
      </c>
      <c r="BY47" s="23">
        <v>141700</v>
      </c>
      <c r="BZ47" s="23">
        <v>82</v>
      </c>
      <c r="CA47" s="25">
        <f t="shared" si="117"/>
        <v>2</v>
      </c>
    </row>
    <row r="48" spans="1:79" x14ac:dyDescent="0.2">
      <c r="A48" s="20">
        <v>43404</v>
      </c>
      <c r="B48" s="21">
        <v>6955218</v>
      </c>
      <c r="C48" s="22">
        <v>6144788</v>
      </c>
      <c r="D48" s="23">
        <f t="shared" si="73"/>
        <v>810430</v>
      </c>
      <c r="E48" s="24">
        <f t="shared" si="74"/>
        <v>88.3</v>
      </c>
      <c r="F48" s="24">
        <f t="shared" si="75"/>
        <v>11.7</v>
      </c>
      <c r="G48" s="23">
        <v>142453</v>
      </c>
      <c r="H48" s="23">
        <v>543</v>
      </c>
      <c r="I48" s="25">
        <f t="shared" si="76"/>
        <v>2</v>
      </c>
      <c r="J48" s="22">
        <v>6390308</v>
      </c>
      <c r="K48" s="23">
        <f t="shared" si="77"/>
        <v>564910</v>
      </c>
      <c r="L48" s="24">
        <f t="shared" si="78"/>
        <v>91.9</v>
      </c>
      <c r="M48" s="24">
        <f t="shared" si="79"/>
        <v>8.1</v>
      </c>
      <c r="N48" s="23">
        <v>143503</v>
      </c>
      <c r="O48" s="23">
        <v>480</v>
      </c>
      <c r="P48" s="25">
        <f t="shared" si="80"/>
        <v>2.1</v>
      </c>
      <c r="Q48" s="22">
        <v>6627877</v>
      </c>
      <c r="R48" s="23">
        <f t="shared" si="81"/>
        <v>327341</v>
      </c>
      <c r="S48" s="24">
        <f t="shared" si="82"/>
        <v>95.3</v>
      </c>
      <c r="T48" s="24">
        <f t="shared" si="83"/>
        <v>4.7</v>
      </c>
      <c r="U48" s="23">
        <v>145414</v>
      </c>
      <c r="V48" s="23">
        <v>401</v>
      </c>
      <c r="W48" s="25">
        <f t="shared" si="84"/>
        <v>2.1</v>
      </c>
      <c r="X48" s="22">
        <v>6749300</v>
      </c>
      <c r="Y48" s="23">
        <f>$B48-X48</f>
        <v>205918</v>
      </c>
      <c r="Z48" s="24">
        <f t="shared" si="86"/>
        <v>97</v>
      </c>
      <c r="AA48" s="24">
        <f t="shared" si="87"/>
        <v>3</v>
      </c>
      <c r="AB48" s="23">
        <v>145512</v>
      </c>
      <c r="AC48" s="23">
        <v>373</v>
      </c>
      <c r="AD48" s="25">
        <f t="shared" si="88"/>
        <v>2.1</v>
      </c>
      <c r="AE48" s="22">
        <v>6778411</v>
      </c>
      <c r="AF48" s="23">
        <f t="shared" si="112"/>
        <v>176807</v>
      </c>
      <c r="AG48" s="24">
        <f t="shared" si="90"/>
        <v>97.5</v>
      </c>
      <c r="AH48" s="24">
        <f t="shared" si="91"/>
        <v>2.5</v>
      </c>
      <c r="AI48" s="23">
        <v>143823</v>
      </c>
      <c r="AJ48" s="23">
        <v>331</v>
      </c>
      <c r="AK48" s="25">
        <f t="shared" ref="AK48:AK49" si="123">ROUND(AI48/$B48*100,1)</f>
        <v>2.1</v>
      </c>
      <c r="AL48" s="22">
        <v>6817352</v>
      </c>
      <c r="AM48" s="23">
        <f t="shared" si="113"/>
        <v>137866</v>
      </c>
      <c r="AN48" s="24">
        <f t="shared" si="94"/>
        <v>98</v>
      </c>
      <c r="AO48" s="24">
        <f t="shared" si="95"/>
        <v>2</v>
      </c>
      <c r="AP48" s="23">
        <v>143828</v>
      </c>
      <c r="AQ48" s="23">
        <v>318</v>
      </c>
      <c r="AR48" s="25">
        <f t="shared" ref="AR48:AR49" si="124">ROUND(AP48/$B48*100,1)</f>
        <v>2.1</v>
      </c>
      <c r="AS48" s="22">
        <v>6853460</v>
      </c>
      <c r="AT48" s="23">
        <f t="shared" si="64"/>
        <v>101758</v>
      </c>
      <c r="AU48" s="28">
        <f t="shared" si="118"/>
        <v>98.5</v>
      </c>
      <c r="AV48" s="28">
        <f t="shared" si="99"/>
        <v>1.5</v>
      </c>
      <c r="AW48" s="23">
        <v>139509</v>
      </c>
      <c r="AX48" s="23">
        <v>267</v>
      </c>
      <c r="AY48" s="25">
        <f t="shared" si="32"/>
        <v>2</v>
      </c>
      <c r="AZ48" s="22">
        <v>6872087</v>
      </c>
      <c r="BA48" s="23">
        <f t="shared" si="65"/>
        <v>83131</v>
      </c>
      <c r="BB48" s="28">
        <f t="shared" si="119"/>
        <v>98.8</v>
      </c>
      <c r="BC48" s="28">
        <f t="shared" si="102"/>
        <v>1.2</v>
      </c>
      <c r="BD48" s="23">
        <v>139281</v>
      </c>
      <c r="BE48" s="23">
        <v>266</v>
      </c>
      <c r="BF48" s="25">
        <f t="shared" si="114"/>
        <v>2</v>
      </c>
      <c r="BG48" s="22">
        <v>6893847</v>
      </c>
      <c r="BH48" s="23">
        <f t="shared" si="67"/>
        <v>61371</v>
      </c>
      <c r="BI48" s="28">
        <f t="shared" si="120"/>
        <v>99.1</v>
      </c>
      <c r="BJ48" s="28">
        <f t="shared" si="105"/>
        <v>0.9</v>
      </c>
      <c r="BK48" s="23">
        <v>140257</v>
      </c>
      <c r="BL48" s="23">
        <v>218</v>
      </c>
      <c r="BM48" s="25">
        <f t="shared" si="115"/>
        <v>2</v>
      </c>
      <c r="BN48" s="22">
        <v>6919550</v>
      </c>
      <c r="BO48" s="23">
        <f t="shared" si="69"/>
        <v>35668</v>
      </c>
      <c r="BP48" s="28">
        <f t="shared" si="121"/>
        <v>99.5</v>
      </c>
      <c r="BQ48" s="28">
        <f t="shared" si="108"/>
        <v>0.5</v>
      </c>
      <c r="BR48" s="23">
        <v>140890</v>
      </c>
      <c r="BS48" s="23">
        <v>191</v>
      </c>
      <c r="BT48" s="25">
        <f t="shared" si="116"/>
        <v>2</v>
      </c>
      <c r="BU48" s="22">
        <v>6935338</v>
      </c>
      <c r="BV48" s="23">
        <f t="shared" si="71"/>
        <v>19880</v>
      </c>
      <c r="BW48" s="28">
        <f t="shared" si="122"/>
        <v>99.7</v>
      </c>
      <c r="BX48" s="28">
        <f t="shared" si="111"/>
        <v>0.3</v>
      </c>
      <c r="BY48" s="23">
        <v>142868</v>
      </c>
      <c r="BZ48" s="23">
        <v>129</v>
      </c>
      <c r="CA48" s="25">
        <f t="shared" si="117"/>
        <v>2.1</v>
      </c>
    </row>
    <row r="49" spans="1:79" x14ac:dyDescent="0.2">
      <c r="A49" s="20">
        <v>43434</v>
      </c>
      <c r="B49" s="21">
        <v>6986462</v>
      </c>
      <c r="C49" s="22">
        <v>5778420</v>
      </c>
      <c r="D49" s="23">
        <f t="shared" si="73"/>
        <v>1208042</v>
      </c>
      <c r="E49" s="24">
        <f t="shared" si="74"/>
        <v>82.7</v>
      </c>
      <c r="F49" s="24">
        <f t="shared" si="75"/>
        <v>17.3</v>
      </c>
      <c r="G49" s="23">
        <v>144020</v>
      </c>
      <c r="H49" s="23">
        <v>641</v>
      </c>
      <c r="I49" s="25">
        <f t="shared" si="76"/>
        <v>2.1</v>
      </c>
      <c r="J49" s="22">
        <v>6022998</v>
      </c>
      <c r="K49" s="23">
        <f t="shared" si="77"/>
        <v>963464</v>
      </c>
      <c r="L49" s="24">
        <f t="shared" si="78"/>
        <v>86.2</v>
      </c>
      <c r="M49" s="24">
        <f t="shared" si="79"/>
        <v>13.8</v>
      </c>
      <c r="N49" s="23">
        <v>144150</v>
      </c>
      <c r="O49" s="23">
        <v>565</v>
      </c>
      <c r="P49" s="25">
        <f t="shared" si="80"/>
        <v>2.1</v>
      </c>
      <c r="Q49" s="22">
        <v>6259906</v>
      </c>
      <c r="R49" s="23">
        <f t="shared" si="81"/>
        <v>726556</v>
      </c>
      <c r="S49" s="24">
        <f t="shared" si="82"/>
        <v>89.6</v>
      </c>
      <c r="T49" s="24">
        <f t="shared" si="83"/>
        <v>10.4</v>
      </c>
      <c r="U49" s="23">
        <v>146760</v>
      </c>
      <c r="V49" s="23">
        <v>482</v>
      </c>
      <c r="W49" s="25">
        <f t="shared" si="84"/>
        <v>2.1</v>
      </c>
      <c r="X49" s="22">
        <v>6625722</v>
      </c>
      <c r="Y49" s="23">
        <f t="shared" si="85"/>
        <v>360740</v>
      </c>
      <c r="Z49" s="24">
        <f t="shared" si="86"/>
        <v>94.8</v>
      </c>
      <c r="AA49" s="24">
        <f t="shared" si="87"/>
        <v>5.2</v>
      </c>
      <c r="AB49" s="23">
        <v>147155</v>
      </c>
      <c r="AC49" s="23">
        <v>484</v>
      </c>
      <c r="AD49" s="25">
        <f t="shared" si="88"/>
        <v>2.1</v>
      </c>
      <c r="AE49" s="22">
        <v>6739397</v>
      </c>
      <c r="AF49" s="23">
        <f t="shared" si="112"/>
        <v>247065</v>
      </c>
      <c r="AG49" s="24">
        <f t="shared" si="90"/>
        <v>96.5</v>
      </c>
      <c r="AH49" s="24">
        <f t="shared" si="91"/>
        <v>3.5</v>
      </c>
      <c r="AI49" s="23">
        <v>145550</v>
      </c>
      <c r="AJ49" s="23">
        <v>381</v>
      </c>
      <c r="AK49" s="25">
        <f t="shared" si="123"/>
        <v>2.1</v>
      </c>
      <c r="AL49" s="22">
        <v>6799078</v>
      </c>
      <c r="AM49" s="23">
        <f t="shared" si="113"/>
        <v>187384</v>
      </c>
      <c r="AN49" s="24">
        <f t="shared" si="94"/>
        <v>97.3</v>
      </c>
      <c r="AO49" s="24">
        <f t="shared" si="95"/>
        <v>2.7</v>
      </c>
      <c r="AP49" s="23">
        <v>145457</v>
      </c>
      <c r="AQ49" s="23">
        <v>359</v>
      </c>
      <c r="AR49" s="25">
        <f t="shared" si="124"/>
        <v>2.1</v>
      </c>
      <c r="AS49" s="22">
        <v>6847254</v>
      </c>
      <c r="AT49" s="23">
        <f t="shared" si="64"/>
        <v>139208</v>
      </c>
      <c r="AU49" s="28">
        <f t="shared" si="118"/>
        <v>98</v>
      </c>
      <c r="AV49" s="28">
        <f t="shared" si="99"/>
        <v>2</v>
      </c>
      <c r="AW49" s="23">
        <v>140638</v>
      </c>
      <c r="AX49" s="23">
        <v>295</v>
      </c>
      <c r="AY49" s="25">
        <f t="shared" si="32"/>
        <v>2</v>
      </c>
      <c r="AZ49" s="22">
        <v>6869357</v>
      </c>
      <c r="BA49" s="23">
        <f t="shared" si="65"/>
        <v>117105</v>
      </c>
      <c r="BB49" s="28">
        <f t="shared" si="119"/>
        <v>98.3</v>
      </c>
      <c r="BC49" s="28">
        <f t="shared" si="102"/>
        <v>1.7</v>
      </c>
      <c r="BD49" s="23">
        <v>140753</v>
      </c>
      <c r="BE49" s="23">
        <v>310</v>
      </c>
      <c r="BF49" s="25">
        <f t="shared" si="114"/>
        <v>2</v>
      </c>
      <c r="BG49" s="22">
        <v>6895243</v>
      </c>
      <c r="BH49" s="23">
        <f t="shared" si="67"/>
        <v>91219</v>
      </c>
      <c r="BI49" s="28">
        <f t="shared" si="120"/>
        <v>98.7</v>
      </c>
      <c r="BJ49" s="28">
        <f t="shared" si="105"/>
        <v>1.3</v>
      </c>
      <c r="BK49" s="23">
        <v>141916</v>
      </c>
      <c r="BL49" s="23">
        <v>266</v>
      </c>
      <c r="BM49" s="25">
        <f t="shared" si="115"/>
        <v>2</v>
      </c>
      <c r="BN49" s="22">
        <v>6927771</v>
      </c>
      <c r="BO49" s="23">
        <f t="shared" si="69"/>
        <v>58691</v>
      </c>
      <c r="BP49" s="28">
        <f t="shared" si="121"/>
        <v>99.2</v>
      </c>
      <c r="BQ49" s="28">
        <f t="shared" si="108"/>
        <v>0.8</v>
      </c>
      <c r="BR49" s="23">
        <v>142918</v>
      </c>
      <c r="BS49" s="23">
        <v>248</v>
      </c>
      <c r="BT49" s="25">
        <f t="shared" si="116"/>
        <v>2</v>
      </c>
      <c r="BU49" s="22">
        <v>6945894</v>
      </c>
      <c r="BV49" s="23">
        <f t="shared" si="71"/>
        <v>40568</v>
      </c>
      <c r="BW49" s="28">
        <f t="shared" si="122"/>
        <v>99.4</v>
      </c>
      <c r="BX49" s="28">
        <f t="shared" si="111"/>
        <v>0.6</v>
      </c>
      <c r="BY49" s="23">
        <v>144812</v>
      </c>
      <c r="BZ49" s="23">
        <v>233</v>
      </c>
      <c r="CA49" s="25">
        <f t="shared" si="117"/>
        <v>2.1</v>
      </c>
    </row>
    <row r="50" spans="1:79" x14ac:dyDescent="0.2">
      <c r="A50" s="20">
        <v>43465</v>
      </c>
      <c r="B50" s="21">
        <v>7005234</v>
      </c>
      <c r="C50" s="26" t="s">
        <v>13</v>
      </c>
      <c r="D50" s="26" t="s">
        <v>13</v>
      </c>
      <c r="E50" s="26" t="s">
        <v>13</v>
      </c>
      <c r="F50" s="26" t="s">
        <v>13</v>
      </c>
      <c r="G50" s="26" t="s">
        <v>13</v>
      </c>
      <c r="H50" s="26" t="s">
        <v>13</v>
      </c>
      <c r="I50" s="26" t="s">
        <v>13</v>
      </c>
      <c r="J50" s="22">
        <v>5503183</v>
      </c>
      <c r="K50" s="23">
        <f t="shared" si="77"/>
        <v>1502051</v>
      </c>
      <c r="L50" s="24">
        <f>ROUND(J50/$B50*100,1)</f>
        <v>78.599999999999994</v>
      </c>
      <c r="M50" s="24">
        <f>ROUND(K50/$B50*100,1)</f>
        <v>21.4</v>
      </c>
      <c r="N50" s="23">
        <v>145776</v>
      </c>
      <c r="O50" s="23">
        <v>878</v>
      </c>
      <c r="P50" s="25">
        <f>ROUND(N50/$B50*100,1)</f>
        <v>2.1</v>
      </c>
      <c r="Q50" s="22">
        <v>5739011</v>
      </c>
      <c r="R50" s="23">
        <f t="shared" si="81"/>
        <v>1266223</v>
      </c>
      <c r="S50" s="24">
        <f>ROUND(Q50/$B50*100,1)</f>
        <v>81.900000000000006</v>
      </c>
      <c r="T50" s="24">
        <f>ROUND(R50/$B50*100,1)</f>
        <v>18.100000000000001</v>
      </c>
      <c r="U50" s="23">
        <v>149249</v>
      </c>
      <c r="V50" s="23">
        <v>562</v>
      </c>
      <c r="W50" s="25">
        <f>ROUND(U50/$B50*100,1)</f>
        <v>2.1</v>
      </c>
      <c r="X50" s="22">
        <v>6104440</v>
      </c>
      <c r="Y50" s="23">
        <f t="shared" si="85"/>
        <v>900794</v>
      </c>
      <c r="Z50" s="24">
        <f t="shared" ref="Z50:AA52" si="125">ROUND(X50/$B50*100,1)</f>
        <v>87.1</v>
      </c>
      <c r="AA50" s="24">
        <f t="shared" si="125"/>
        <v>12.9</v>
      </c>
      <c r="AB50" s="23">
        <v>149231</v>
      </c>
      <c r="AC50" s="23">
        <v>609</v>
      </c>
      <c r="AD50" s="25">
        <f>ROUND(AB50/$B50*100,1)</f>
        <v>2.1</v>
      </c>
      <c r="AE50" s="22">
        <v>6322583</v>
      </c>
      <c r="AF50" s="23">
        <f t="shared" si="112"/>
        <v>682651</v>
      </c>
      <c r="AG50" s="24">
        <f t="shared" si="90"/>
        <v>90.3</v>
      </c>
      <c r="AH50" s="24">
        <f t="shared" si="91"/>
        <v>9.6999999999999993</v>
      </c>
      <c r="AI50" s="23">
        <v>148476</v>
      </c>
      <c r="AJ50" s="23">
        <v>472</v>
      </c>
      <c r="AK50" s="25">
        <f>ROUND(AI50/$B50*100,1)</f>
        <v>2.1</v>
      </c>
      <c r="AL50" s="22">
        <v>6739725</v>
      </c>
      <c r="AM50" s="23">
        <f t="shared" si="113"/>
        <v>265509</v>
      </c>
      <c r="AN50" s="24">
        <f t="shared" si="94"/>
        <v>96.2</v>
      </c>
      <c r="AO50" s="24">
        <f t="shared" si="95"/>
        <v>3.8</v>
      </c>
      <c r="AP50" s="23">
        <v>147881</v>
      </c>
      <c r="AQ50" s="23">
        <v>410</v>
      </c>
      <c r="AR50" s="25">
        <f>ROUND(AP50/$B50*100,1)</f>
        <v>2.1</v>
      </c>
      <c r="AS50" s="22">
        <v>6824213</v>
      </c>
      <c r="AT50" s="23">
        <f t="shared" si="64"/>
        <v>181021</v>
      </c>
      <c r="AU50" s="28">
        <f t="shared" si="118"/>
        <v>97.4</v>
      </c>
      <c r="AV50" s="28">
        <f t="shared" si="99"/>
        <v>2.6</v>
      </c>
      <c r="AW50" s="23">
        <v>142941</v>
      </c>
      <c r="AX50" s="23">
        <v>368</v>
      </c>
      <c r="AY50" s="25">
        <f t="shared" si="32"/>
        <v>2</v>
      </c>
      <c r="AZ50" s="22">
        <v>6853165</v>
      </c>
      <c r="BA50" s="23">
        <f t="shared" si="65"/>
        <v>152069</v>
      </c>
      <c r="BB50" s="28">
        <f t="shared" si="119"/>
        <v>97.8</v>
      </c>
      <c r="BC50" s="28">
        <f t="shared" si="102"/>
        <v>2.2000000000000002</v>
      </c>
      <c r="BD50" s="23">
        <v>142874</v>
      </c>
      <c r="BE50" s="23">
        <v>357</v>
      </c>
      <c r="BF50" s="25">
        <f t="shared" si="114"/>
        <v>2</v>
      </c>
      <c r="BG50" s="22">
        <v>6883200</v>
      </c>
      <c r="BH50" s="23">
        <f t="shared" si="67"/>
        <v>122034</v>
      </c>
      <c r="BI50" s="28">
        <f t="shared" si="120"/>
        <v>98.3</v>
      </c>
      <c r="BJ50" s="28">
        <f t="shared" si="105"/>
        <v>1.7</v>
      </c>
      <c r="BK50" s="23">
        <v>144468</v>
      </c>
      <c r="BL50" s="23">
        <v>318</v>
      </c>
      <c r="BM50" s="25">
        <f t="shared" si="115"/>
        <v>2.1</v>
      </c>
      <c r="BN50" s="22">
        <v>6919831</v>
      </c>
      <c r="BO50" s="23">
        <f t="shared" si="69"/>
        <v>85403</v>
      </c>
      <c r="BP50" s="28">
        <f t="shared" si="121"/>
        <v>98.8</v>
      </c>
      <c r="BQ50" s="28">
        <f t="shared" si="108"/>
        <v>1.2</v>
      </c>
      <c r="BR50" s="23">
        <v>145643</v>
      </c>
      <c r="BS50" s="23">
        <v>308</v>
      </c>
      <c r="BT50" s="25">
        <f t="shared" si="116"/>
        <v>2.1</v>
      </c>
      <c r="BU50" s="22">
        <v>6940312</v>
      </c>
      <c r="BV50" s="23">
        <f t="shared" si="71"/>
        <v>64922</v>
      </c>
      <c r="BW50" s="28">
        <f t="shared" si="122"/>
        <v>99.1</v>
      </c>
      <c r="BX50" s="28">
        <f t="shared" si="111"/>
        <v>0.9</v>
      </c>
      <c r="BY50" s="23">
        <v>147472</v>
      </c>
      <c r="BZ50" s="23">
        <v>324</v>
      </c>
      <c r="CA50" s="25">
        <f t="shared" si="117"/>
        <v>2.1</v>
      </c>
    </row>
    <row r="51" spans="1:79" x14ac:dyDescent="0.2">
      <c r="A51" s="20">
        <v>43496</v>
      </c>
      <c r="B51" s="21">
        <v>7026673</v>
      </c>
      <c r="C51" s="26" t="s">
        <v>13</v>
      </c>
      <c r="D51" s="26" t="s">
        <v>13</v>
      </c>
      <c r="E51" s="26" t="s">
        <v>13</v>
      </c>
      <c r="F51" s="26" t="s">
        <v>13</v>
      </c>
      <c r="G51" s="26" t="s">
        <v>13</v>
      </c>
      <c r="H51" s="26" t="s">
        <v>13</v>
      </c>
      <c r="I51" s="26" t="s">
        <v>13</v>
      </c>
      <c r="J51" s="26" t="s">
        <v>13</v>
      </c>
      <c r="K51" s="26" t="s">
        <v>13</v>
      </c>
      <c r="L51" s="26" t="s">
        <v>13</v>
      </c>
      <c r="M51" s="26" t="s">
        <v>13</v>
      </c>
      <c r="N51" s="26" t="s">
        <v>13</v>
      </c>
      <c r="O51" s="26" t="s">
        <v>13</v>
      </c>
      <c r="P51" s="26" t="s">
        <v>13</v>
      </c>
      <c r="Q51" s="22">
        <v>5343304</v>
      </c>
      <c r="R51" s="23">
        <f t="shared" si="81"/>
        <v>1683369</v>
      </c>
      <c r="S51" s="24">
        <f>ROUND(Q51/$B51*100,1)</f>
        <v>76</v>
      </c>
      <c r="T51" s="24">
        <f>ROUND(R51/$B51*100,1)</f>
        <v>24</v>
      </c>
      <c r="U51" s="23">
        <v>151620</v>
      </c>
      <c r="V51" s="23">
        <v>781</v>
      </c>
      <c r="W51" s="25">
        <f>ROUND(U51/$B51*100,1)</f>
        <v>2.2000000000000002</v>
      </c>
      <c r="X51" s="22">
        <v>5707937</v>
      </c>
      <c r="Y51" s="23">
        <f t="shared" si="85"/>
        <v>1318736</v>
      </c>
      <c r="Z51" s="24">
        <f t="shared" si="125"/>
        <v>81.2</v>
      </c>
      <c r="AA51" s="24">
        <f t="shared" si="125"/>
        <v>18.8</v>
      </c>
      <c r="AB51" s="23">
        <v>151014</v>
      </c>
      <c r="AC51" s="23">
        <v>686</v>
      </c>
      <c r="AD51" s="25">
        <f>ROUND(AB51/$B51*100,1)</f>
        <v>2.1</v>
      </c>
      <c r="AE51" s="22">
        <v>5925319</v>
      </c>
      <c r="AF51" s="23">
        <f t="shared" si="112"/>
        <v>1101354</v>
      </c>
      <c r="AG51" s="24">
        <f t="shared" si="90"/>
        <v>84.3</v>
      </c>
      <c r="AH51" s="24">
        <f t="shared" si="91"/>
        <v>15.7</v>
      </c>
      <c r="AI51" s="23">
        <v>149663</v>
      </c>
      <c r="AJ51" s="23">
        <v>538</v>
      </c>
      <c r="AK51" s="25">
        <f>ROUND(AI51/$B51*100,1)</f>
        <v>2.1</v>
      </c>
      <c r="AL51" s="22">
        <v>6472209</v>
      </c>
      <c r="AM51" s="23">
        <f t="shared" si="113"/>
        <v>554464</v>
      </c>
      <c r="AN51" s="24">
        <f t="shared" si="94"/>
        <v>92.1</v>
      </c>
      <c r="AO51" s="24">
        <f t="shared" si="95"/>
        <v>7.9</v>
      </c>
      <c r="AP51" s="23">
        <v>149252</v>
      </c>
      <c r="AQ51" s="23">
        <v>500</v>
      </c>
      <c r="AR51" s="25">
        <f>ROUND(AP51/$B51*100,1)</f>
        <v>2.1</v>
      </c>
      <c r="AS51" s="22">
        <v>6783694</v>
      </c>
      <c r="AT51" s="23">
        <f t="shared" si="64"/>
        <v>242979</v>
      </c>
      <c r="AU51" s="28">
        <f t="shared" si="118"/>
        <v>96.5</v>
      </c>
      <c r="AV51" s="28">
        <f t="shared" si="99"/>
        <v>3.5</v>
      </c>
      <c r="AW51" s="23">
        <v>144158</v>
      </c>
      <c r="AX51" s="23">
        <v>425</v>
      </c>
      <c r="AY51" s="25">
        <f t="shared" si="32"/>
        <v>2.1</v>
      </c>
      <c r="AZ51" s="22">
        <v>6825202</v>
      </c>
      <c r="BA51" s="23">
        <f t="shared" si="65"/>
        <v>201471</v>
      </c>
      <c r="BB51" s="28">
        <f t="shared" si="119"/>
        <v>97.1</v>
      </c>
      <c r="BC51" s="28">
        <f t="shared" si="102"/>
        <v>2.9</v>
      </c>
      <c r="BD51" s="23">
        <v>144189</v>
      </c>
      <c r="BE51" s="23">
        <v>420</v>
      </c>
      <c r="BF51" s="25">
        <f t="shared" si="114"/>
        <v>2.1</v>
      </c>
      <c r="BG51" s="22">
        <v>6864924</v>
      </c>
      <c r="BH51" s="23">
        <f t="shared" si="67"/>
        <v>161749</v>
      </c>
      <c r="BI51" s="28">
        <f t="shared" si="120"/>
        <v>97.7</v>
      </c>
      <c r="BJ51" s="28">
        <f t="shared" si="105"/>
        <v>2.2999999999999998</v>
      </c>
      <c r="BK51" s="23">
        <v>146072</v>
      </c>
      <c r="BL51" s="23">
        <v>360</v>
      </c>
      <c r="BM51" s="25">
        <f t="shared" si="115"/>
        <v>2.1</v>
      </c>
      <c r="BN51" s="22">
        <v>6907474</v>
      </c>
      <c r="BO51" s="23">
        <f t="shared" si="69"/>
        <v>119199</v>
      </c>
      <c r="BP51" s="28">
        <f t="shared" si="121"/>
        <v>98.3</v>
      </c>
      <c r="BQ51" s="28">
        <f t="shared" si="108"/>
        <v>1.7</v>
      </c>
      <c r="BR51" s="23">
        <v>147512</v>
      </c>
      <c r="BS51" s="23">
        <v>352</v>
      </c>
      <c r="BT51" s="25">
        <f t="shared" si="116"/>
        <v>2.1</v>
      </c>
      <c r="BU51" s="22">
        <v>6931061</v>
      </c>
      <c r="BV51" s="23">
        <f t="shared" si="71"/>
        <v>95612</v>
      </c>
      <c r="BW51" s="28">
        <f t="shared" si="122"/>
        <v>98.6</v>
      </c>
      <c r="BX51" s="28">
        <f t="shared" si="111"/>
        <v>1.4</v>
      </c>
      <c r="BY51" s="23">
        <v>149041</v>
      </c>
      <c r="BZ51" s="23">
        <v>391</v>
      </c>
      <c r="CA51" s="25">
        <f t="shared" si="117"/>
        <v>2.1</v>
      </c>
    </row>
    <row r="52" spans="1:79" x14ac:dyDescent="0.2">
      <c r="A52" s="20">
        <v>43524</v>
      </c>
      <c r="B52" s="21">
        <v>7033172</v>
      </c>
      <c r="C52" s="26" t="s">
        <v>13</v>
      </c>
      <c r="D52" s="26" t="s">
        <v>13</v>
      </c>
      <c r="E52" s="26" t="s">
        <v>13</v>
      </c>
      <c r="F52" s="26" t="s">
        <v>13</v>
      </c>
      <c r="G52" s="26" t="s">
        <v>13</v>
      </c>
      <c r="H52" s="26" t="s">
        <v>13</v>
      </c>
      <c r="I52" s="26" t="s">
        <v>13</v>
      </c>
      <c r="J52" s="26" t="s">
        <v>13</v>
      </c>
      <c r="K52" s="26" t="s">
        <v>13</v>
      </c>
      <c r="L52" s="26" t="s">
        <v>13</v>
      </c>
      <c r="M52" s="26" t="s">
        <v>13</v>
      </c>
      <c r="N52" s="26" t="s">
        <v>13</v>
      </c>
      <c r="O52" s="26" t="s">
        <v>13</v>
      </c>
      <c r="P52" s="26" t="s">
        <v>13</v>
      </c>
      <c r="Q52" s="26" t="s">
        <v>13</v>
      </c>
      <c r="R52" s="26" t="s">
        <v>13</v>
      </c>
      <c r="S52" s="26" t="s">
        <v>13</v>
      </c>
      <c r="T52" s="26" t="s">
        <v>13</v>
      </c>
      <c r="U52" s="26" t="s">
        <v>13</v>
      </c>
      <c r="V52" s="26" t="s">
        <v>13</v>
      </c>
      <c r="W52" s="26" t="s">
        <v>13</v>
      </c>
      <c r="X52" s="22">
        <v>5281499</v>
      </c>
      <c r="Y52" s="23">
        <f t="shared" si="85"/>
        <v>1751673</v>
      </c>
      <c r="Z52" s="24">
        <f t="shared" si="125"/>
        <v>75.099999999999994</v>
      </c>
      <c r="AA52" s="24">
        <f t="shared" si="125"/>
        <v>24.9</v>
      </c>
      <c r="AB52" s="23">
        <v>153140</v>
      </c>
      <c r="AC52" s="23">
        <v>842</v>
      </c>
      <c r="AD52" s="25">
        <f>ROUND(AB52/$B52*100,1)</f>
        <v>2.2000000000000002</v>
      </c>
      <c r="AE52" s="22">
        <v>5498237</v>
      </c>
      <c r="AF52" s="23">
        <f t="shared" si="112"/>
        <v>1534935</v>
      </c>
      <c r="AG52" s="24">
        <f t="shared" si="90"/>
        <v>78.2</v>
      </c>
      <c r="AH52" s="24">
        <f t="shared" si="91"/>
        <v>21.8</v>
      </c>
      <c r="AI52" s="23">
        <v>151546</v>
      </c>
      <c r="AJ52" s="23">
        <v>603</v>
      </c>
      <c r="AK52" s="25">
        <f>ROUND(AI52/$B52*100,1)</f>
        <v>2.2000000000000002</v>
      </c>
      <c r="AL52" s="22">
        <v>6044224</v>
      </c>
      <c r="AM52" s="23">
        <f t="shared" si="113"/>
        <v>988948</v>
      </c>
      <c r="AN52" s="24">
        <f t="shared" si="94"/>
        <v>85.9</v>
      </c>
      <c r="AO52" s="24">
        <f t="shared" si="95"/>
        <v>14.1</v>
      </c>
      <c r="AP52" s="23">
        <v>150770</v>
      </c>
      <c r="AQ52" s="23">
        <v>531</v>
      </c>
      <c r="AR52" s="25">
        <f>ROUND(AP52/$B52*100,1)</f>
        <v>2.1</v>
      </c>
      <c r="AS52" s="22">
        <v>6656667</v>
      </c>
      <c r="AT52" s="23">
        <f t="shared" si="64"/>
        <v>376505</v>
      </c>
      <c r="AU52" s="28">
        <f t="shared" si="118"/>
        <v>94.6</v>
      </c>
      <c r="AV52" s="28">
        <f t="shared" si="99"/>
        <v>5.4</v>
      </c>
      <c r="AW52" s="23">
        <v>144982</v>
      </c>
      <c r="AX52" s="23">
        <v>442</v>
      </c>
      <c r="AY52" s="25">
        <f t="shared" si="32"/>
        <v>2.1</v>
      </c>
      <c r="AZ52" s="22">
        <v>6775790</v>
      </c>
      <c r="BA52" s="23">
        <f t="shared" si="65"/>
        <v>257382</v>
      </c>
      <c r="BB52" s="28">
        <f t="shared" si="119"/>
        <v>96.3</v>
      </c>
      <c r="BC52" s="28">
        <f t="shared" si="102"/>
        <v>3.7</v>
      </c>
      <c r="BD52" s="23">
        <v>145008</v>
      </c>
      <c r="BE52" s="23">
        <v>465</v>
      </c>
      <c r="BF52" s="25">
        <f t="shared" si="114"/>
        <v>2.1</v>
      </c>
      <c r="BG52" s="22">
        <v>6829227</v>
      </c>
      <c r="BH52" s="23">
        <f t="shared" si="67"/>
        <v>203945</v>
      </c>
      <c r="BI52" s="28">
        <f t="shared" si="120"/>
        <v>97.1</v>
      </c>
      <c r="BJ52" s="28">
        <f t="shared" si="105"/>
        <v>2.9</v>
      </c>
      <c r="BK52" s="23">
        <v>147275</v>
      </c>
      <c r="BL52" s="23">
        <v>397</v>
      </c>
      <c r="BM52" s="25">
        <f t="shared" si="115"/>
        <v>2.1</v>
      </c>
      <c r="BN52" s="22">
        <v>6879919</v>
      </c>
      <c r="BO52" s="23">
        <f t="shared" si="69"/>
        <v>153253</v>
      </c>
      <c r="BP52" s="28">
        <f t="shared" si="121"/>
        <v>97.8</v>
      </c>
      <c r="BQ52" s="28">
        <f t="shared" si="108"/>
        <v>2.2000000000000002</v>
      </c>
      <c r="BR52" s="23">
        <v>149067</v>
      </c>
      <c r="BS52" s="23">
        <v>378</v>
      </c>
      <c r="BT52" s="25">
        <f t="shared" si="116"/>
        <v>2.1</v>
      </c>
      <c r="BU52" s="22">
        <v>6907282</v>
      </c>
      <c r="BV52" s="23">
        <f t="shared" si="71"/>
        <v>125890</v>
      </c>
      <c r="BW52" s="28">
        <f t="shared" si="122"/>
        <v>98.2</v>
      </c>
      <c r="BX52" s="28">
        <f t="shared" si="111"/>
        <v>1.8</v>
      </c>
      <c r="BY52" s="23">
        <v>150061</v>
      </c>
      <c r="BZ52" s="23">
        <v>416</v>
      </c>
      <c r="CA52" s="25">
        <f t="shared" si="117"/>
        <v>2.1</v>
      </c>
    </row>
    <row r="53" spans="1:79" x14ac:dyDescent="0.2">
      <c r="A53" s="20">
        <v>43555</v>
      </c>
      <c r="B53" s="21">
        <v>7033320</v>
      </c>
      <c r="C53" s="26" t="s">
        <v>13</v>
      </c>
      <c r="D53" s="26" t="s">
        <v>13</v>
      </c>
      <c r="E53" s="26" t="s">
        <v>13</v>
      </c>
      <c r="F53" s="26" t="s">
        <v>13</v>
      </c>
      <c r="G53" s="26" t="s">
        <v>13</v>
      </c>
      <c r="H53" s="26" t="s">
        <v>13</v>
      </c>
      <c r="I53" s="26" t="s">
        <v>13</v>
      </c>
      <c r="J53" s="26" t="s">
        <v>13</v>
      </c>
      <c r="K53" s="26" t="s">
        <v>13</v>
      </c>
      <c r="L53" s="26" t="s">
        <v>13</v>
      </c>
      <c r="M53" s="26" t="s">
        <v>13</v>
      </c>
      <c r="N53" s="26" t="s">
        <v>13</v>
      </c>
      <c r="O53" s="26" t="s">
        <v>13</v>
      </c>
      <c r="P53" s="26" t="s">
        <v>13</v>
      </c>
      <c r="Q53" s="26" t="s">
        <v>13</v>
      </c>
      <c r="R53" s="26" t="s">
        <v>13</v>
      </c>
      <c r="S53" s="26" t="s">
        <v>13</v>
      </c>
      <c r="T53" s="26" t="s">
        <v>13</v>
      </c>
      <c r="U53" s="26" t="s">
        <v>13</v>
      </c>
      <c r="V53" s="26" t="s">
        <v>13</v>
      </c>
      <c r="W53" s="26" t="s">
        <v>13</v>
      </c>
      <c r="X53" s="26" t="s">
        <v>13</v>
      </c>
      <c r="Y53" s="26" t="s">
        <v>13</v>
      </c>
      <c r="Z53" s="26" t="s">
        <v>13</v>
      </c>
      <c r="AA53" s="26" t="s">
        <v>13</v>
      </c>
      <c r="AB53" s="26" t="s">
        <v>13</v>
      </c>
      <c r="AC53" s="26" t="s">
        <v>13</v>
      </c>
      <c r="AD53" s="26" t="s">
        <v>13</v>
      </c>
      <c r="AE53" s="22">
        <v>5109233</v>
      </c>
      <c r="AF53" s="23">
        <f t="shared" ref="AF53" si="126">$B53-AE53</f>
        <v>1924087</v>
      </c>
      <c r="AG53" s="24">
        <f t="shared" ref="AG53" si="127">ROUND(AE53/$B53*100,1)</f>
        <v>72.599999999999994</v>
      </c>
      <c r="AH53" s="24">
        <f t="shared" ref="AH53" si="128">ROUND(AF53/$B53*100,1)</f>
        <v>27.4</v>
      </c>
      <c r="AI53" s="23">
        <v>152212</v>
      </c>
      <c r="AJ53" s="23">
        <v>722</v>
      </c>
      <c r="AK53" s="25">
        <f>ROUND(AI53/$B53*100,1)</f>
        <v>2.2000000000000002</v>
      </c>
      <c r="AL53" s="22">
        <v>5653975</v>
      </c>
      <c r="AM53" s="23">
        <f t="shared" si="113"/>
        <v>1379345</v>
      </c>
      <c r="AN53" s="24">
        <f t="shared" si="94"/>
        <v>80.400000000000006</v>
      </c>
      <c r="AO53" s="24">
        <f t="shared" si="95"/>
        <v>19.600000000000001</v>
      </c>
      <c r="AP53" s="23">
        <v>150757</v>
      </c>
      <c r="AQ53" s="23">
        <v>644</v>
      </c>
      <c r="AR53" s="25">
        <f>ROUND(AP53/$B53*100,1)</f>
        <v>2.1</v>
      </c>
      <c r="AS53" s="22">
        <v>6272921</v>
      </c>
      <c r="AT53" s="23">
        <f t="shared" si="64"/>
        <v>760399</v>
      </c>
      <c r="AU53" s="28">
        <f t="shared" si="118"/>
        <v>89.2</v>
      </c>
      <c r="AV53" s="28">
        <f t="shared" si="99"/>
        <v>10.8</v>
      </c>
      <c r="AW53" s="23">
        <v>144639</v>
      </c>
      <c r="AX53" s="23">
        <v>486</v>
      </c>
      <c r="AY53" s="25">
        <f t="shared" si="32"/>
        <v>2.1</v>
      </c>
      <c r="AZ53" s="22">
        <v>6593988</v>
      </c>
      <c r="BA53" s="23">
        <f t="shared" si="65"/>
        <v>439332</v>
      </c>
      <c r="BB53" s="28">
        <f t="shared" si="119"/>
        <v>93.8</v>
      </c>
      <c r="BC53" s="28">
        <f t="shared" si="102"/>
        <v>6.2</v>
      </c>
      <c r="BD53" s="23">
        <v>144592</v>
      </c>
      <c r="BE53" s="23">
        <v>512</v>
      </c>
      <c r="BF53" s="25">
        <f t="shared" si="114"/>
        <v>2.1</v>
      </c>
      <c r="BG53" s="22">
        <v>6781577</v>
      </c>
      <c r="BH53" s="23">
        <f t="shared" si="67"/>
        <v>251743</v>
      </c>
      <c r="BI53" s="28">
        <f t="shared" si="120"/>
        <v>96.4</v>
      </c>
      <c r="BJ53" s="28">
        <f t="shared" si="105"/>
        <v>3.6</v>
      </c>
      <c r="BK53" s="23">
        <v>146774</v>
      </c>
      <c r="BL53" s="23">
        <v>434</v>
      </c>
      <c r="BM53" s="25">
        <f t="shared" si="115"/>
        <v>2.1</v>
      </c>
      <c r="BN53" s="22">
        <v>6846481</v>
      </c>
      <c r="BO53" s="23">
        <f t="shared" si="69"/>
        <v>186839</v>
      </c>
      <c r="BP53" s="28">
        <f t="shared" si="121"/>
        <v>97.3</v>
      </c>
      <c r="BQ53" s="28">
        <f t="shared" si="108"/>
        <v>2.7</v>
      </c>
      <c r="BR53" s="23">
        <v>148770</v>
      </c>
      <c r="BS53" s="23">
        <v>409</v>
      </c>
      <c r="BT53" s="25">
        <f t="shared" si="116"/>
        <v>2.1</v>
      </c>
      <c r="BU53" s="22">
        <v>6879102</v>
      </c>
      <c r="BV53" s="23">
        <f t="shared" si="71"/>
        <v>154218</v>
      </c>
      <c r="BW53" s="28">
        <f t="shared" si="122"/>
        <v>97.8</v>
      </c>
      <c r="BX53" s="28">
        <f t="shared" si="111"/>
        <v>2.2000000000000002</v>
      </c>
      <c r="BY53" s="23">
        <v>149405</v>
      </c>
      <c r="BZ53" s="23">
        <v>439</v>
      </c>
      <c r="CA53" s="25">
        <f t="shared" si="117"/>
        <v>2.1</v>
      </c>
    </row>
    <row r="54" spans="1:79" x14ac:dyDescent="0.2">
      <c r="A54" s="20">
        <v>43585</v>
      </c>
      <c r="B54" s="21">
        <v>7062156</v>
      </c>
      <c r="C54" s="26" t="s">
        <v>13</v>
      </c>
      <c r="D54" s="26" t="s">
        <v>13</v>
      </c>
      <c r="E54" s="26" t="s">
        <v>13</v>
      </c>
      <c r="F54" s="26" t="s">
        <v>13</v>
      </c>
      <c r="G54" s="26" t="s">
        <v>13</v>
      </c>
      <c r="H54" s="26" t="s">
        <v>13</v>
      </c>
      <c r="I54" s="26" t="s">
        <v>13</v>
      </c>
      <c r="J54" s="26" t="s">
        <v>13</v>
      </c>
      <c r="K54" s="26" t="s">
        <v>13</v>
      </c>
      <c r="L54" s="26" t="s">
        <v>13</v>
      </c>
      <c r="M54" s="26" t="s">
        <v>13</v>
      </c>
      <c r="N54" s="26" t="s">
        <v>13</v>
      </c>
      <c r="O54" s="26" t="s">
        <v>13</v>
      </c>
      <c r="P54" s="26" t="s">
        <v>13</v>
      </c>
      <c r="Q54" s="26" t="s">
        <v>13</v>
      </c>
      <c r="R54" s="26" t="s">
        <v>13</v>
      </c>
      <c r="S54" s="26" t="s">
        <v>13</v>
      </c>
      <c r="T54" s="26" t="s">
        <v>13</v>
      </c>
      <c r="U54" s="26" t="s">
        <v>13</v>
      </c>
      <c r="V54" s="26" t="s">
        <v>13</v>
      </c>
      <c r="W54" s="26" t="s">
        <v>13</v>
      </c>
      <c r="X54" s="26" t="s">
        <v>13</v>
      </c>
      <c r="Y54" s="26" t="s">
        <v>13</v>
      </c>
      <c r="Z54" s="26" t="s">
        <v>13</v>
      </c>
      <c r="AA54" s="26" t="s">
        <v>13</v>
      </c>
      <c r="AB54" s="26" t="s">
        <v>13</v>
      </c>
      <c r="AC54" s="26" t="s">
        <v>13</v>
      </c>
      <c r="AD54" s="26" t="s">
        <v>13</v>
      </c>
      <c r="AE54" s="26" t="s">
        <v>13</v>
      </c>
      <c r="AF54" s="26" t="s">
        <v>13</v>
      </c>
      <c r="AG54" s="26" t="s">
        <v>13</v>
      </c>
      <c r="AH54" s="26" t="s">
        <v>13</v>
      </c>
      <c r="AI54" s="26" t="s">
        <v>13</v>
      </c>
      <c r="AJ54" s="26" t="s">
        <v>13</v>
      </c>
      <c r="AK54" s="26" t="s">
        <v>13</v>
      </c>
      <c r="AL54" s="22">
        <v>5365218</v>
      </c>
      <c r="AM54" s="23">
        <f>$B53-AL54</f>
        <v>1668102</v>
      </c>
      <c r="AN54" s="24">
        <f>ROUND(AL54/$B53*100,1)</f>
        <v>76.3</v>
      </c>
      <c r="AO54" s="24">
        <f>ROUND(AM54/$B53*100,1)</f>
        <v>23.7</v>
      </c>
      <c r="AP54" s="23">
        <v>150974</v>
      </c>
      <c r="AQ54" s="23">
        <v>750</v>
      </c>
      <c r="AR54" s="25">
        <f>ROUND(AP54/$B53*100,1)</f>
        <v>2.1</v>
      </c>
      <c r="AS54" s="22">
        <v>5983098</v>
      </c>
      <c r="AT54" s="23">
        <f t="shared" si="64"/>
        <v>1079058</v>
      </c>
      <c r="AU54" s="28">
        <f t="shared" si="118"/>
        <v>84.7</v>
      </c>
      <c r="AV54" s="28">
        <f t="shared" si="99"/>
        <v>15.3</v>
      </c>
      <c r="AW54" s="23">
        <v>144655</v>
      </c>
      <c r="AX54" s="23">
        <v>561</v>
      </c>
      <c r="AY54" s="25">
        <f t="shared" si="32"/>
        <v>2</v>
      </c>
      <c r="AZ54" s="22">
        <v>6303519</v>
      </c>
      <c r="BA54" s="23">
        <f t="shared" si="65"/>
        <v>758637</v>
      </c>
      <c r="BB54" s="28">
        <f t="shared" si="119"/>
        <v>89.3</v>
      </c>
      <c r="BC54" s="28">
        <f t="shared" si="102"/>
        <v>10.7</v>
      </c>
      <c r="BD54" s="23">
        <v>144391</v>
      </c>
      <c r="BE54" s="23">
        <v>556</v>
      </c>
      <c r="BF54" s="25">
        <f t="shared" si="114"/>
        <v>2</v>
      </c>
      <c r="BG54" s="22">
        <v>6637266</v>
      </c>
      <c r="BH54" s="23">
        <f t="shared" si="67"/>
        <v>424890</v>
      </c>
      <c r="BI54" s="28">
        <f t="shared" si="120"/>
        <v>94</v>
      </c>
      <c r="BJ54" s="28">
        <f t="shared" si="105"/>
        <v>6</v>
      </c>
      <c r="BK54" s="23">
        <v>146602</v>
      </c>
      <c r="BL54" s="23">
        <v>501</v>
      </c>
      <c r="BM54" s="25">
        <f t="shared" si="115"/>
        <v>2.1</v>
      </c>
      <c r="BN54" s="22">
        <v>6841691</v>
      </c>
      <c r="BO54" s="23">
        <f t="shared" si="69"/>
        <v>220465</v>
      </c>
      <c r="BP54" s="28">
        <f t="shared" si="121"/>
        <v>96.9</v>
      </c>
      <c r="BQ54" s="28">
        <f t="shared" si="108"/>
        <v>3.1</v>
      </c>
      <c r="BR54" s="23">
        <v>148546</v>
      </c>
      <c r="BS54" s="23">
        <v>443</v>
      </c>
      <c r="BT54" s="25">
        <f t="shared" si="116"/>
        <v>2.1</v>
      </c>
      <c r="BU54" s="22">
        <v>6880358</v>
      </c>
      <c r="BV54" s="23">
        <f t="shared" si="71"/>
        <v>181798</v>
      </c>
      <c r="BW54" s="28">
        <f t="shared" si="122"/>
        <v>97.4</v>
      </c>
      <c r="BX54" s="28">
        <f t="shared" si="111"/>
        <v>2.6</v>
      </c>
      <c r="BY54" s="23">
        <v>149221</v>
      </c>
      <c r="BZ54" s="23">
        <v>466</v>
      </c>
      <c r="CA54" s="25">
        <f t="shared" si="117"/>
        <v>2.1</v>
      </c>
    </row>
    <row r="55" spans="1:79" x14ac:dyDescent="0.2">
      <c r="A55" s="20">
        <v>43616</v>
      </c>
      <c r="B55" s="21">
        <v>7061924</v>
      </c>
      <c r="C55" s="26" t="s">
        <v>13</v>
      </c>
      <c r="D55" s="26" t="s">
        <v>13</v>
      </c>
      <c r="E55" s="26" t="s">
        <v>13</v>
      </c>
      <c r="F55" s="26" t="s">
        <v>13</v>
      </c>
      <c r="G55" s="26" t="s">
        <v>13</v>
      </c>
      <c r="H55" s="26" t="s">
        <v>13</v>
      </c>
      <c r="I55" s="26" t="s">
        <v>13</v>
      </c>
      <c r="J55" s="26" t="s">
        <v>13</v>
      </c>
      <c r="K55" s="26" t="s">
        <v>13</v>
      </c>
      <c r="L55" s="26" t="s">
        <v>13</v>
      </c>
      <c r="M55" s="26" t="s">
        <v>13</v>
      </c>
      <c r="N55" s="26" t="s">
        <v>13</v>
      </c>
      <c r="O55" s="26" t="s">
        <v>13</v>
      </c>
      <c r="P55" s="26" t="s">
        <v>13</v>
      </c>
      <c r="Q55" s="26" t="s">
        <v>13</v>
      </c>
      <c r="R55" s="26" t="s">
        <v>13</v>
      </c>
      <c r="S55" s="26" t="s">
        <v>13</v>
      </c>
      <c r="T55" s="26" t="s">
        <v>13</v>
      </c>
      <c r="U55" s="26" t="s">
        <v>13</v>
      </c>
      <c r="V55" s="26" t="s">
        <v>13</v>
      </c>
      <c r="W55" s="26" t="s">
        <v>13</v>
      </c>
      <c r="X55" s="26" t="s">
        <v>13</v>
      </c>
      <c r="Y55" s="26" t="s">
        <v>13</v>
      </c>
      <c r="Z55" s="26" t="s">
        <v>13</v>
      </c>
      <c r="AA55" s="26" t="s">
        <v>13</v>
      </c>
      <c r="AB55" s="26" t="s">
        <v>13</v>
      </c>
      <c r="AC55" s="26" t="s">
        <v>13</v>
      </c>
      <c r="AD55" s="26" t="s">
        <v>13</v>
      </c>
      <c r="AE55" s="26" t="s">
        <v>13</v>
      </c>
      <c r="AF55" s="26" t="s">
        <v>13</v>
      </c>
      <c r="AG55" s="26" t="s">
        <v>13</v>
      </c>
      <c r="AH55" s="26" t="s">
        <v>13</v>
      </c>
      <c r="AI55" s="26" t="s">
        <v>13</v>
      </c>
      <c r="AJ55" s="26" t="s">
        <v>13</v>
      </c>
      <c r="AK55" s="26" t="s">
        <v>13</v>
      </c>
      <c r="AL55" s="26" t="s">
        <v>13</v>
      </c>
      <c r="AM55" s="26" t="s">
        <v>13</v>
      </c>
      <c r="AN55" s="26" t="s">
        <v>13</v>
      </c>
      <c r="AO55" s="26" t="s">
        <v>13</v>
      </c>
      <c r="AP55" s="26" t="s">
        <v>13</v>
      </c>
      <c r="AQ55" s="26" t="s">
        <v>13</v>
      </c>
      <c r="AR55" s="26" t="s">
        <v>13</v>
      </c>
      <c r="AS55" s="22">
        <v>5752196</v>
      </c>
      <c r="AT55" s="23">
        <f>$B55-AS55</f>
        <v>1309728</v>
      </c>
      <c r="AU55" s="28">
        <f>ROUND(AS55/$B55*100,1)</f>
        <v>81.5</v>
      </c>
      <c r="AV55" s="28">
        <f>ROUND(AT55/$B55*100,1)</f>
        <v>18.5</v>
      </c>
      <c r="AW55" s="23">
        <v>144919</v>
      </c>
      <c r="AX55" s="23">
        <v>695</v>
      </c>
      <c r="AY55" s="25">
        <f>ROUND(AW55/$B55*100,1)</f>
        <v>2.1</v>
      </c>
      <c r="AZ55" s="22">
        <v>6072115</v>
      </c>
      <c r="BA55" s="23">
        <f>$B55-AZ55</f>
        <v>989809</v>
      </c>
      <c r="BB55" s="28">
        <f>ROUND(AZ55/$B55*100,1)</f>
        <v>86</v>
      </c>
      <c r="BC55" s="28">
        <f>ROUND(BA55/$B55*100,1)</f>
        <v>14</v>
      </c>
      <c r="BD55" s="23">
        <v>144713</v>
      </c>
      <c r="BE55" s="23">
        <v>609</v>
      </c>
      <c r="BF55" s="25">
        <f>ROUND(BD55/$B55*100,1)</f>
        <v>2</v>
      </c>
      <c r="BG55" s="22">
        <v>6405439</v>
      </c>
      <c r="BH55" s="23">
        <f>$B55-BG55</f>
        <v>656485</v>
      </c>
      <c r="BI55" s="28">
        <f t="shared" ref="BI55:BJ56" si="129">ROUND(BG55/$B55*100,1)</f>
        <v>90.7</v>
      </c>
      <c r="BJ55" s="28">
        <f t="shared" si="129"/>
        <v>9.3000000000000007</v>
      </c>
      <c r="BK55" s="23">
        <v>146687</v>
      </c>
      <c r="BL55" s="23">
        <v>555</v>
      </c>
      <c r="BM55" s="25">
        <f>ROUND(BK55/$B55*100,1)</f>
        <v>2.1</v>
      </c>
      <c r="BN55" s="22">
        <v>6747629</v>
      </c>
      <c r="BO55" s="23">
        <f>$B55-BN55</f>
        <v>314295</v>
      </c>
      <c r="BP55" s="28">
        <f t="shared" si="121"/>
        <v>95.5</v>
      </c>
      <c r="BQ55" s="28">
        <f t="shared" si="108"/>
        <v>4.5</v>
      </c>
      <c r="BR55" s="23">
        <v>148507</v>
      </c>
      <c r="BS55" s="23">
        <v>488</v>
      </c>
      <c r="BT55" s="25">
        <f>ROUND(BR55/$B55*100,1)</f>
        <v>2.1</v>
      </c>
      <c r="BU55" s="22">
        <v>6842445</v>
      </c>
      <c r="BV55" s="23">
        <f>$B55-BU55</f>
        <v>219479</v>
      </c>
      <c r="BW55" s="28">
        <f t="shared" si="122"/>
        <v>96.9</v>
      </c>
      <c r="BX55" s="28">
        <f t="shared" si="111"/>
        <v>3.1</v>
      </c>
      <c r="BY55" s="23">
        <v>149293</v>
      </c>
      <c r="BZ55" s="23">
        <v>484</v>
      </c>
      <c r="CA55" s="25">
        <f>ROUND(BY55/$B55*100,1)</f>
        <v>2.1</v>
      </c>
    </row>
    <row r="56" spans="1:79" x14ac:dyDescent="0.2">
      <c r="A56" s="20">
        <v>43646</v>
      </c>
      <c r="B56" s="21">
        <v>7074986</v>
      </c>
      <c r="C56" s="26" t="s">
        <v>13</v>
      </c>
      <c r="D56" s="26" t="s">
        <v>13</v>
      </c>
      <c r="E56" s="26" t="s">
        <v>13</v>
      </c>
      <c r="F56" s="26" t="s">
        <v>13</v>
      </c>
      <c r="G56" s="26" t="s">
        <v>13</v>
      </c>
      <c r="H56" s="26" t="s">
        <v>13</v>
      </c>
      <c r="I56" s="26" t="s">
        <v>13</v>
      </c>
      <c r="J56" s="26" t="s">
        <v>13</v>
      </c>
      <c r="K56" s="26" t="s">
        <v>13</v>
      </c>
      <c r="L56" s="26" t="s">
        <v>13</v>
      </c>
      <c r="M56" s="26" t="s">
        <v>13</v>
      </c>
      <c r="N56" s="26" t="s">
        <v>13</v>
      </c>
      <c r="O56" s="26" t="s">
        <v>13</v>
      </c>
      <c r="P56" s="26" t="s">
        <v>13</v>
      </c>
      <c r="Q56" s="26" t="s">
        <v>13</v>
      </c>
      <c r="R56" s="26" t="s">
        <v>13</v>
      </c>
      <c r="S56" s="26" t="s">
        <v>13</v>
      </c>
      <c r="T56" s="26" t="s">
        <v>13</v>
      </c>
      <c r="U56" s="26" t="s">
        <v>13</v>
      </c>
      <c r="V56" s="26" t="s">
        <v>13</v>
      </c>
      <c r="W56" s="26" t="s">
        <v>13</v>
      </c>
      <c r="X56" s="26" t="s">
        <v>13</v>
      </c>
      <c r="Y56" s="26" t="s">
        <v>13</v>
      </c>
      <c r="Z56" s="26" t="s">
        <v>13</v>
      </c>
      <c r="AA56" s="26" t="s">
        <v>13</v>
      </c>
      <c r="AB56" s="26" t="s">
        <v>13</v>
      </c>
      <c r="AC56" s="26" t="s">
        <v>13</v>
      </c>
      <c r="AD56" s="26" t="s">
        <v>13</v>
      </c>
      <c r="AE56" s="26" t="s">
        <v>13</v>
      </c>
      <c r="AF56" s="26" t="s">
        <v>13</v>
      </c>
      <c r="AG56" s="26" t="s">
        <v>13</v>
      </c>
      <c r="AH56" s="26" t="s">
        <v>13</v>
      </c>
      <c r="AI56" s="26" t="s">
        <v>13</v>
      </c>
      <c r="AJ56" s="26" t="s">
        <v>13</v>
      </c>
      <c r="AK56" s="26" t="s">
        <v>13</v>
      </c>
      <c r="AL56" s="26" t="s">
        <v>13</v>
      </c>
      <c r="AM56" s="26" t="s">
        <v>13</v>
      </c>
      <c r="AN56" s="26" t="s">
        <v>13</v>
      </c>
      <c r="AO56" s="26" t="s">
        <v>13</v>
      </c>
      <c r="AP56" s="26" t="s">
        <v>13</v>
      </c>
      <c r="AQ56" s="26" t="s">
        <v>13</v>
      </c>
      <c r="AR56" s="26" t="s">
        <v>13</v>
      </c>
      <c r="AS56" s="26" t="s">
        <v>13</v>
      </c>
      <c r="AT56" s="26" t="s">
        <v>13</v>
      </c>
      <c r="AU56" s="26" t="s">
        <v>13</v>
      </c>
      <c r="AV56" s="26" t="s">
        <v>13</v>
      </c>
      <c r="AW56" s="26" t="s">
        <v>13</v>
      </c>
      <c r="AX56" s="26" t="s">
        <v>13</v>
      </c>
      <c r="AY56" s="26" t="s">
        <v>13</v>
      </c>
      <c r="AZ56" s="22">
        <v>5859895</v>
      </c>
      <c r="BA56" s="23">
        <f>$B56-AZ56</f>
        <v>1215091</v>
      </c>
      <c r="BB56" s="28">
        <f>ROUND(AZ56/$B56*100,1)</f>
        <v>82.8</v>
      </c>
      <c r="BC56" s="28">
        <f>ROUND(BA56/$B56*100,1)</f>
        <v>17.2</v>
      </c>
      <c r="BD56" s="23">
        <v>145292</v>
      </c>
      <c r="BE56" s="23">
        <v>729</v>
      </c>
      <c r="BF56" s="25">
        <f>ROUND(BD56/$B56*100,1)</f>
        <v>2.1</v>
      </c>
      <c r="BG56" s="22">
        <v>6192551</v>
      </c>
      <c r="BH56" s="23">
        <f>$B56-BG56</f>
        <v>882435</v>
      </c>
      <c r="BI56" s="28">
        <f t="shared" si="129"/>
        <v>87.5</v>
      </c>
      <c r="BJ56" s="28">
        <f t="shared" si="129"/>
        <v>12.5</v>
      </c>
      <c r="BK56" s="23">
        <v>147407</v>
      </c>
      <c r="BL56" s="23">
        <v>627</v>
      </c>
      <c r="BM56" s="25">
        <f>ROUND(BK56/$B56*100,1)</f>
        <v>2.1</v>
      </c>
      <c r="BN56" s="22">
        <v>6534100</v>
      </c>
      <c r="BO56" s="23">
        <f>$B56-BN56</f>
        <v>540886</v>
      </c>
      <c r="BP56" s="28">
        <f t="shared" si="121"/>
        <v>92.4</v>
      </c>
      <c r="BQ56" s="28">
        <f t="shared" si="108"/>
        <v>7.6</v>
      </c>
      <c r="BR56" s="23">
        <v>149015</v>
      </c>
      <c r="BS56" s="23">
        <v>539</v>
      </c>
      <c r="BT56" s="25">
        <f>ROUND(BR56/$B56*100,1)</f>
        <v>2.1</v>
      </c>
      <c r="BU56" s="22">
        <v>6719094</v>
      </c>
      <c r="BV56" s="23">
        <f>$B56-BU56</f>
        <v>355892</v>
      </c>
      <c r="BW56" s="28">
        <f t="shared" si="122"/>
        <v>95</v>
      </c>
      <c r="BX56" s="28">
        <f t="shared" si="111"/>
        <v>5</v>
      </c>
      <c r="BY56" s="23">
        <v>149746</v>
      </c>
      <c r="BZ56" s="23">
        <v>530</v>
      </c>
      <c r="CA56" s="25">
        <f>ROUND(BY56/$B56*100,1)</f>
        <v>2.1</v>
      </c>
    </row>
    <row r="57" spans="1:79" x14ac:dyDescent="0.2">
      <c r="A57" s="20">
        <v>43677</v>
      </c>
      <c r="B57" s="21">
        <v>7073749</v>
      </c>
      <c r="C57" s="26" t="s">
        <v>13</v>
      </c>
      <c r="D57" s="26" t="s">
        <v>13</v>
      </c>
      <c r="E57" s="26" t="s">
        <v>13</v>
      </c>
      <c r="F57" s="26" t="s">
        <v>13</v>
      </c>
      <c r="G57" s="26" t="s">
        <v>13</v>
      </c>
      <c r="H57" s="26" t="s">
        <v>13</v>
      </c>
      <c r="I57" s="26" t="s">
        <v>13</v>
      </c>
      <c r="J57" s="26" t="s">
        <v>13</v>
      </c>
      <c r="K57" s="26" t="s">
        <v>13</v>
      </c>
      <c r="L57" s="26" t="s">
        <v>13</v>
      </c>
      <c r="M57" s="26" t="s">
        <v>13</v>
      </c>
      <c r="N57" s="26" t="s">
        <v>13</v>
      </c>
      <c r="O57" s="26" t="s">
        <v>13</v>
      </c>
      <c r="P57" s="26" t="s">
        <v>13</v>
      </c>
      <c r="Q57" s="26" t="s">
        <v>13</v>
      </c>
      <c r="R57" s="26" t="s">
        <v>13</v>
      </c>
      <c r="S57" s="26" t="s">
        <v>13</v>
      </c>
      <c r="T57" s="26" t="s">
        <v>13</v>
      </c>
      <c r="U57" s="26" t="s">
        <v>13</v>
      </c>
      <c r="V57" s="26" t="s">
        <v>13</v>
      </c>
      <c r="W57" s="26" t="s">
        <v>13</v>
      </c>
      <c r="X57" s="26" t="s">
        <v>13</v>
      </c>
      <c r="Y57" s="26" t="s">
        <v>13</v>
      </c>
      <c r="Z57" s="26" t="s">
        <v>13</v>
      </c>
      <c r="AA57" s="26" t="s">
        <v>13</v>
      </c>
      <c r="AB57" s="26" t="s">
        <v>13</v>
      </c>
      <c r="AC57" s="26" t="s">
        <v>13</v>
      </c>
      <c r="AD57" s="26" t="s">
        <v>13</v>
      </c>
      <c r="AE57" s="26" t="s">
        <v>13</v>
      </c>
      <c r="AF57" s="26" t="s">
        <v>13</v>
      </c>
      <c r="AG57" s="26" t="s">
        <v>13</v>
      </c>
      <c r="AH57" s="26" t="s">
        <v>13</v>
      </c>
      <c r="AI57" s="26" t="s">
        <v>13</v>
      </c>
      <c r="AJ57" s="26" t="s">
        <v>13</v>
      </c>
      <c r="AK57" s="26" t="s">
        <v>13</v>
      </c>
      <c r="AL57" s="26" t="s">
        <v>13</v>
      </c>
      <c r="AM57" s="26" t="s">
        <v>13</v>
      </c>
      <c r="AN57" s="26" t="s">
        <v>13</v>
      </c>
      <c r="AO57" s="26" t="s">
        <v>13</v>
      </c>
      <c r="AP57" s="26" t="s">
        <v>13</v>
      </c>
      <c r="AQ57" s="26" t="s">
        <v>13</v>
      </c>
      <c r="AR57" s="26" t="s">
        <v>13</v>
      </c>
      <c r="AS57" s="26" t="s">
        <v>13</v>
      </c>
      <c r="AT57" s="26" t="s">
        <v>13</v>
      </c>
      <c r="AU57" s="26" t="s">
        <v>13</v>
      </c>
      <c r="AV57" s="26" t="s">
        <v>13</v>
      </c>
      <c r="AW57" s="26" t="s">
        <v>13</v>
      </c>
      <c r="AX57" s="26" t="s">
        <v>13</v>
      </c>
      <c r="AY57" s="26" t="s">
        <v>13</v>
      </c>
      <c r="AZ57" s="26" t="s">
        <v>13</v>
      </c>
      <c r="BA57" s="26" t="s">
        <v>13</v>
      </c>
      <c r="BB57" s="26" t="s">
        <v>13</v>
      </c>
      <c r="BC57" s="26" t="s">
        <v>13</v>
      </c>
      <c r="BD57" s="26" t="s">
        <v>13</v>
      </c>
      <c r="BE57" s="26" t="s">
        <v>13</v>
      </c>
      <c r="BF57" s="26" t="s">
        <v>13</v>
      </c>
      <c r="BG57" s="22">
        <v>5920506</v>
      </c>
      <c r="BH57" s="23">
        <f>$B57-BG57</f>
        <v>1153243</v>
      </c>
      <c r="BI57" s="28">
        <f>ROUND(BG57/$B57*100,1)</f>
        <v>83.7</v>
      </c>
      <c r="BJ57" s="28">
        <f>ROUND(BH57/$B57*100,1)</f>
        <v>16.3</v>
      </c>
      <c r="BK57" s="23">
        <v>149039</v>
      </c>
      <c r="BL57" s="23">
        <v>746</v>
      </c>
      <c r="BM57" s="25">
        <f>ROUND(BK57/$B57*100,1)</f>
        <v>2.1</v>
      </c>
      <c r="BN57" s="22">
        <v>6260835</v>
      </c>
      <c r="BO57" s="23">
        <f>$B57-BN57</f>
        <v>812914</v>
      </c>
      <c r="BP57" s="28">
        <f>ROUND(BN57/$B57*100,1)</f>
        <v>88.5</v>
      </c>
      <c r="BQ57" s="28">
        <f>ROUND(BO57/$B57*100,1)</f>
        <v>11.5</v>
      </c>
      <c r="BR57" s="23">
        <v>150104</v>
      </c>
      <c r="BS57" s="23">
        <v>618</v>
      </c>
      <c r="BT57" s="25">
        <f>ROUND(BR57/$B57*100,1)</f>
        <v>2.1</v>
      </c>
      <c r="BU57" s="22">
        <v>6445259</v>
      </c>
      <c r="BV57" s="23">
        <f>$B57-BU57</f>
        <v>628490</v>
      </c>
      <c r="BW57" s="28">
        <f t="shared" ref="BW57:BX59" si="130">ROUND(BU57/$B57*100,1)</f>
        <v>91.1</v>
      </c>
      <c r="BX57" s="28">
        <f t="shared" si="130"/>
        <v>8.9</v>
      </c>
      <c r="BY57" s="23">
        <v>150768</v>
      </c>
      <c r="BZ57" s="23">
        <v>570</v>
      </c>
      <c r="CA57" s="25">
        <f>ROUND(BY57/$B57*100,1)</f>
        <v>2.1</v>
      </c>
    </row>
    <row r="58" spans="1:79" x14ac:dyDescent="0.2">
      <c r="A58" s="20">
        <v>43708</v>
      </c>
      <c r="B58" s="21">
        <v>7077335</v>
      </c>
      <c r="C58" s="26" t="s">
        <v>13</v>
      </c>
      <c r="D58" s="26" t="s">
        <v>13</v>
      </c>
      <c r="E58" s="26" t="s">
        <v>13</v>
      </c>
      <c r="F58" s="26" t="s">
        <v>13</v>
      </c>
      <c r="G58" s="26" t="s">
        <v>13</v>
      </c>
      <c r="H58" s="26" t="s">
        <v>13</v>
      </c>
      <c r="I58" s="26" t="s">
        <v>13</v>
      </c>
      <c r="J58" s="26" t="s">
        <v>13</v>
      </c>
      <c r="K58" s="26" t="s">
        <v>13</v>
      </c>
      <c r="L58" s="26" t="s">
        <v>13</v>
      </c>
      <c r="M58" s="26" t="s">
        <v>13</v>
      </c>
      <c r="N58" s="26" t="s">
        <v>13</v>
      </c>
      <c r="O58" s="26" t="s">
        <v>13</v>
      </c>
      <c r="P58" s="26" t="s">
        <v>13</v>
      </c>
      <c r="Q58" s="26" t="s">
        <v>13</v>
      </c>
      <c r="R58" s="26" t="s">
        <v>13</v>
      </c>
      <c r="S58" s="26" t="s">
        <v>13</v>
      </c>
      <c r="T58" s="26" t="s">
        <v>13</v>
      </c>
      <c r="U58" s="26" t="s">
        <v>13</v>
      </c>
      <c r="V58" s="26" t="s">
        <v>13</v>
      </c>
      <c r="W58" s="26" t="s">
        <v>13</v>
      </c>
      <c r="X58" s="26" t="s">
        <v>13</v>
      </c>
      <c r="Y58" s="26" t="s">
        <v>13</v>
      </c>
      <c r="Z58" s="26" t="s">
        <v>13</v>
      </c>
      <c r="AA58" s="26" t="s">
        <v>13</v>
      </c>
      <c r="AB58" s="26" t="s">
        <v>13</v>
      </c>
      <c r="AC58" s="26" t="s">
        <v>13</v>
      </c>
      <c r="AD58" s="26" t="s">
        <v>13</v>
      </c>
      <c r="AE58" s="26" t="s">
        <v>13</v>
      </c>
      <c r="AF58" s="26" t="s">
        <v>13</v>
      </c>
      <c r="AG58" s="26" t="s">
        <v>13</v>
      </c>
      <c r="AH58" s="26" t="s">
        <v>13</v>
      </c>
      <c r="AI58" s="26" t="s">
        <v>13</v>
      </c>
      <c r="AJ58" s="26" t="s">
        <v>13</v>
      </c>
      <c r="AK58" s="26" t="s">
        <v>13</v>
      </c>
      <c r="AL58" s="26" t="s">
        <v>13</v>
      </c>
      <c r="AM58" s="26" t="s">
        <v>13</v>
      </c>
      <c r="AN58" s="26" t="s">
        <v>13</v>
      </c>
      <c r="AO58" s="26" t="s">
        <v>13</v>
      </c>
      <c r="AP58" s="26" t="s">
        <v>13</v>
      </c>
      <c r="AQ58" s="26" t="s">
        <v>13</v>
      </c>
      <c r="AR58" s="26" t="s">
        <v>13</v>
      </c>
      <c r="AS58" s="26" t="s">
        <v>13</v>
      </c>
      <c r="AT58" s="26" t="s">
        <v>13</v>
      </c>
      <c r="AU58" s="26" t="s">
        <v>13</v>
      </c>
      <c r="AV58" s="26" t="s">
        <v>13</v>
      </c>
      <c r="AW58" s="26" t="s">
        <v>13</v>
      </c>
      <c r="AX58" s="26" t="s">
        <v>13</v>
      </c>
      <c r="AY58" s="26" t="s">
        <v>13</v>
      </c>
      <c r="AZ58" s="26" t="s">
        <v>13</v>
      </c>
      <c r="BA58" s="26" t="s">
        <v>13</v>
      </c>
      <c r="BB58" s="26" t="s">
        <v>13</v>
      </c>
      <c r="BC58" s="26" t="s">
        <v>13</v>
      </c>
      <c r="BD58" s="26" t="s">
        <v>13</v>
      </c>
      <c r="BE58" s="26" t="s">
        <v>13</v>
      </c>
      <c r="BF58" s="26" t="s">
        <v>13</v>
      </c>
      <c r="BG58" s="26" t="s">
        <v>13</v>
      </c>
      <c r="BH58" s="26" t="s">
        <v>13</v>
      </c>
      <c r="BI58" s="26" t="s">
        <v>13</v>
      </c>
      <c r="BJ58" s="26" t="s">
        <v>13</v>
      </c>
      <c r="BK58" s="26" t="s">
        <v>13</v>
      </c>
      <c r="BL58" s="26" t="s">
        <v>13</v>
      </c>
      <c r="BM58" s="26" t="s">
        <v>13</v>
      </c>
      <c r="BN58" s="22">
        <v>5999774</v>
      </c>
      <c r="BO58" s="23">
        <f>$B58-BN58</f>
        <v>1077561</v>
      </c>
      <c r="BP58" s="28">
        <f>ROUND(BN58/$B58*100,1)</f>
        <v>84.8</v>
      </c>
      <c r="BQ58" s="28">
        <f>ROUND(BO58/$B58*100,1)</f>
        <v>15.2</v>
      </c>
      <c r="BR58" s="23">
        <v>149834</v>
      </c>
      <c r="BS58" s="23">
        <v>806</v>
      </c>
      <c r="BT58" s="25">
        <f>ROUND(BR58/$B58*100,1)</f>
        <v>2.1</v>
      </c>
      <c r="BU58" s="22">
        <v>6183512</v>
      </c>
      <c r="BV58" s="23">
        <f>$B58-BU58</f>
        <v>893823</v>
      </c>
      <c r="BW58" s="28">
        <f t="shared" si="130"/>
        <v>87.4</v>
      </c>
      <c r="BX58" s="28">
        <f t="shared" si="130"/>
        <v>12.6</v>
      </c>
      <c r="BY58" s="23">
        <v>150689</v>
      </c>
      <c r="BZ58" s="23">
        <v>626</v>
      </c>
      <c r="CA58" s="25">
        <f>ROUND(BY58/$B58*100,1)</f>
        <v>2.1</v>
      </c>
    </row>
    <row r="59" spans="1:79" x14ac:dyDescent="0.2">
      <c r="A59" s="20">
        <v>43738</v>
      </c>
      <c r="B59" s="21">
        <v>7080792</v>
      </c>
      <c r="C59" s="26" t="s">
        <v>13</v>
      </c>
      <c r="D59" s="26" t="s">
        <v>13</v>
      </c>
      <c r="E59" s="26" t="s">
        <v>13</v>
      </c>
      <c r="F59" s="26" t="s">
        <v>13</v>
      </c>
      <c r="G59" s="26" t="s">
        <v>13</v>
      </c>
      <c r="H59" s="26" t="s">
        <v>13</v>
      </c>
      <c r="I59" s="26" t="s">
        <v>13</v>
      </c>
      <c r="J59" s="26" t="s">
        <v>13</v>
      </c>
      <c r="K59" s="26" t="s">
        <v>13</v>
      </c>
      <c r="L59" s="26" t="s">
        <v>13</v>
      </c>
      <c r="M59" s="26" t="s">
        <v>13</v>
      </c>
      <c r="N59" s="26" t="s">
        <v>13</v>
      </c>
      <c r="O59" s="26" t="s">
        <v>13</v>
      </c>
      <c r="P59" s="26" t="s">
        <v>13</v>
      </c>
      <c r="Q59" s="26" t="s">
        <v>13</v>
      </c>
      <c r="R59" s="26" t="s">
        <v>13</v>
      </c>
      <c r="S59" s="26" t="s">
        <v>13</v>
      </c>
      <c r="T59" s="26" t="s">
        <v>13</v>
      </c>
      <c r="U59" s="26" t="s">
        <v>13</v>
      </c>
      <c r="V59" s="26" t="s">
        <v>13</v>
      </c>
      <c r="W59" s="26" t="s">
        <v>13</v>
      </c>
      <c r="X59" s="26" t="s">
        <v>13</v>
      </c>
      <c r="Y59" s="26" t="s">
        <v>13</v>
      </c>
      <c r="Z59" s="26" t="s">
        <v>13</v>
      </c>
      <c r="AA59" s="26" t="s">
        <v>13</v>
      </c>
      <c r="AB59" s="26" t="s">
        <v>13</v>
      </c>
      <c r="AC59" s="26" t="s">
        <v>13</v>
      </c>
      <c r="AD59" s="26" t="s">
        <v>13</v>
      </c>
      <c r="AE59" s="26" t="s">
        <v>13</v>
      </c>
      <c r="AF59" s="26" t="s">
        <v>13</v>
      </c>
      <c r="AG59" s="26" t="s">
        <v>13</v>
      </c>
      <c r="AH59" s="26" t="s">
        <v>13</v>
      </c>
      <c r="AI59" s="26" t="s">
        <v>13</v>
      </c>
      <c r="AJ59" s="26" t="s">
        <v>13</v>
      </c>
      <c r="AK59" s="26" t="s">
        <v>13</v>
      </c>
      <c r="AL59" s="26" t="s">
        <v>13</v>
      </c>
      <c r="AM59" s="26" t="s">
        <v>13</v>
      </c>
      <c r="AN59" s="26" t="s">
        <v>13</v>
      </c>
      <c r="AO59" s="26" t="s">
        <v>13</v>
      </c>
      <c r="AP59" s="26" t="s">
        <v>13</v>
      </c>
      <c r="AQ59" s="26" t="s">
        <v>13</v>
      </c>
      <c r="AR59" s="26" t="s">
        <v>13</v>
      </c>
      <c r="AS59" s="26" t="s">
        <v>13</v>
      </c>
      <c r="AT59" s="26" t="s">
        <v>13</v>
      </c>
      <c r="AU59" s="26" t="s">
        <v>13</v>
      </c>
      <c r="AV59" s="26" t="s">
        <v>13</v>
      </c>
      <c r="AW59" s="26" t="s">
        <v>13</v>
      </c>
      <c r="AX59" s="26" t="s">
        <v>13</v>
      </c>
      <c r="AY59" s="26" t="s">
        <v>13</v>
      </c>
      <c r="AZ59" s="26" t="s">
        <v>13</v>
      </c>
      <c r="BA59" s="26" t="s">
        <v>13</v>
      </c>
      <c r="BB59" s="26" t="s">
        <v>13</v>
      </c>
      <c r="BC59" s="26" t="s">
        <v>13</v>
      </c>
      <c r="BD59" s="26" t="s">
        <v>13</v>
      </c>
      <c r="BE59" s="26" t="s">
        <v>13</v>
      </c>
      <c r="BF59" s="26" t="s">
        <v>13</v>
      </c>
      <c r="BG59" s="26" t="s">
        <v>13</v>
      </c>
      <c r="BH59" s="26" t="s">
        <v>13</v>
      </c>
      <c r="BI59" s="26" t="s">
        <v>13</v>
      </c>
      <c r="BJ59" s="26" t="s">
        <v>13</v>
      </c>
      <c r="BK59" s="26" t="s">
        <v>13</v>
      </c>
      <c r="BL59" s="26" t="s">
        <v>13</v>
      </c>
      <c r="BM59" s="26" t="s">
        <v>13</v>
      </c>
      <c r="BN59" s="26" t="s">
        <v>13</v>
      </c>
      <c r="BO59" s="26" t="s">
        <v>13</v>
      </c>
      <c r="BP59" s="26" t="s">
        <v>13</v>
      </c>
      <c r="BQ59" s="26" t="s">
        <v>13</v>
      </c>
      <c r="BR59" s="26" t="s">
        <v>13</v>
      </c>
      <c r="BS59" s="26" t="s">
        <v>13</v>
      </c>
      <c r="BT59" s="26" t="s">
        <v>13</v>
      </c>
      <c r="BU59" s="22">
        <v>5912031</v>
      </c>
      <c r="BV59" s="23">
        <f>$B59-BU59</f>
        <v>1168761</v>
      </c>
      <c r="BW59" s="28">
        <f t="shared" si="130"/>
        <v>83.5</v>
      </c>
      <c r="BX59" s="28">
        <f t="shared" si="130"/>
        <v>16.5</v>
      </c>
      <c r="BY59" s="23">
        <v>149968</v>
      </c>
      <c r="BZ59" s="23">
        <v>741</v>
      </c>
      <c r="CA59" s="25">
        <f>ROUND(BY59/$B59*100,1)</f>
        <v>2.1</v>
      </c>
    </row>
    <row r="60" spans="1:79" ht="33" customHeight="1" x14ac:dyDescent="0.2">
      <c r="A60" s="46" t="s">
        <v>14</v>
      </c>
      <c r="B60" s="46"/>
      <c r="C60" s="46"/>
      <c r="D60" s="46"/>
      <c r="E60" s="46"/>
      <c r="F60" s="46"/>
      <c r="G60" s="46"/>
      <c r="H60" s="46"/>
      <c r="I60" s="46"/>
      <c r="J60" s="29"/>
      <c r="K60" s="30"/>
      <c r="L60" s="30"/>
      <c r="M60" s="30"/>
      <c r="N60" s="30"/>
      <c r="O60" s="30"/>
      <c r="P60" s="30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</row>
    <row r="61" spans="1:79" ht="24" customHeight="1" x14ac:dyDescent="0.2">
      <c r="A61" s="49" t="s">
        <v>43</v>
      </c>
      <c r="B61" s="49"/>
      <c r="C61" s="49"/>
      <c r="D61" s="49"/>
      <c r="E61" s="49"/>
      <c r="F61" s="49"/>
      <c r="G61" s="49"/>
      <c r="H61" s="49"/>
      <c r="I61" s="49"/>
      <c r="J61" s="32"/>
      <c r="K61" s="33"/>
      <c r="L61" s="33"/>
      <c r="M61" s="33"/>
      <c r="N61" s="33"/>
      <c r="O61" s="33"/>
      <c r="P61" s="33"/>
    </row>
    <row r="62" spans="1:79" ht="15" customHeight="1" x14ac:dyDescent="0.2">
      <c r="A62" s="49" t="s">
        <v>51</v>
      </c>
      <c r="B62" s="49"/>
      <c r="C62" s="49"/>
      <c r="D62" s="49"/>
      <c r="E62" s="49"/>
      <c r="F62" s="49"/>
      <c r="G62" s="49"/>
      <c r="H62" s="49"/>
      <c r="I62" s="49"/>
      <c r="J62" s="32"/>
      <c r="K62" s="33"/>
      <c r="L62" s="33"/>
      <c r="M62" s="33"/>
      <c r="N62" s="33"/>
      <c r="O62" s="33"/>
      <c r="P62" s="33"/>
    </row>
    <row r="63" spans="1:79" ht="15" customHeight="1" x14ac:dyDescent="0.2">
      <c r="A63" s="39" t="s">
        <v>48</v>
      </c>
      <c r="B63" s="39"/>
      <c r="C63" s="39"/>
      <c r="D63" s="39"/>
      <c r="E63" s="39"/>
      <c r="F63" s="39"/>
      <c r="G63" s="39"/>
      <c r="H63" s="39"/>
      <c r="I63" s="39"/>
      <c r="J63" s="34"/>
      <c r="K63" s="34"/>
      <c r="L63" s="34"/>
      <c r="M63" s="34"/>
      <c r="N63" s="34"/>
      <c r="O63" s="34"/>
      <c r="P63" s="34"/>
    </row>
    <row r="64" spans="1:79" ht="15" customHeight="1" x14ac:dyDescent="0.2">
      <c r="A64" s="39" t="s">
        <v>49</v>
      </c>
      <c r="B64" s="39"/>
      <c r="C64" s="39"/>
      <c r="D64" s="39"/>
      <c r="E64" s="39"/>
      <c r="F64" s="39"/>
      <c r="G64" s="39"/>
      <c r="H64" s="39"/>
      <c r="I64" s="39"/>
      <c r="J64" s="34"/>
      <c r="K64" s="34"/>
      <c r="L64" s="34"/>
      <c r="M64" s="34"/>
      <c r="N64" s="34"/>
      <c r="O64" s="34"/>
      <c r="P64" s="34"/>
    </row>
    <row r="65" spans="1:16" ht="15" customHeight="1" x14ac:dyDescent="0.2">
      <c r="A65" s="39" t="s">
        <v>50</v>
      </c>
      <c r="B65" s="39"/>
      <c r="C65" s="39"/>
      <c r="D65" s="39"/>
      <c r="E65" s="39"/>
      <c r="F65" s="39"/>
      <c r="G65" s="39"/>
      <c r="H65" s="39"/>
      <c r="I65" s="39"/>
      <c r="J65" s="34"/>
      <c r="K65" s="34"/>
      <c r="L65" s="34"/>
      <c r="M65" s="34"/>
      <c r="N65" s="34"/>
      <c r="O65" s="34"/>
      <c r="P65" s="34"/>
    </row>
  </sheetData>
  <sortState xmlns:xlrd2="http://schemas.microsoft.com/office/spreadsheetml/2017/richdata2" ref="U36:W51">
    <sortCondition ref="W36"/>
  </sortState>
  <mergeCells count="21">
    <mergeCell ref="BU4:CA4"/>
    <mergeCell ref="BN4:BT4"/>
    <mergeCell ref="BG4:BM4"/>
    <mergeCell ref="AZ4:BF4"/>
    <mergeCell ref="AS4:AY4"/>
    <mergeCell ref="AL4:AR4"/>
    <mergeCell ref="J4:P4"/>
    <mergeCell ref="Q4:W4"/>
    <mergeCell ref="AE4:AK4"/>
    <mergeCell ref="X4:AD4"/>
    <mergeCell ref="A64:I64"/>
    <mergeCell ref="A65:I65"/>
    <mergeCell ref="A4:A5"/>
    <mergeCell ref="B4:B5"/>
    <mergeCell ref="C4:I4"/>
    <mergeCell ref="A60:I60"/>
    <mergeCell ref="A63:I63"/>
    <mergeCell ref="A33:B33"/>
    <mergeCell ref="A6:B6"/>
    <mergeCell ref="A61:I61"/>
    <mergeCell ref="A62:I62"/>
  </mergeCells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B9C32-955E-4500-9D41-510630CD7793}">
  <dimension ref="A1:CA65"/>
  <sheetViews>
    <sheetView zoomScaleNormal="100" workbookViewId="0">
      <pane xSplit="2" ySplit="6" topLeftCell="C7" activePane="bottomRight" state="frozen"/>
      <selection activeCell="A56" sqref="A56:I56"/>
      <selection pane="topRight" activeCell="A56" sqref="A56:I56"/>
      <selection pane="bottomLeft" activeCell="A56" sqref="A56:I56"/>
      <selection pane="bottomRight"/>
    </sheetView>
  </sheetViews>
  <sheetFormatPr defaultColWidth="9" defaultRowHeight="11.25" x14ac:dyDescent="0.2"/>
  <cols>
    <col min="1" max="1" width="8.7109375" style="13" customWidth="1"/>
    <col min="2" max="2" width="9.7109375" style="13" customWidth="1"/>
    <col min="3" max="3" width="13.5703125" style="13" customWidth="1"/>
    <col min="4" max="4" width="10.5703125" style="13" customWidth="1"/>
    <col min="5" max="5" width="5.7109375" style="13" customWidth="1"/>
    <col min="6" max="6" width="7.7109375" style="13" customWidth="1"/>
    <col min="7" max="7" width="8.5703125" style="13" customWidth="1"/>
    <col min="8" max="8" width="7.7109375" style="13" customWidth="1"/>
    <col min="9" max="9" width="10.7109375" style="13" customWidth="1"/>
    <col min="10" max="10" width="13.5703125" style="13" customWidth="1"/>
    <col min="11" max="11" width="10.5703125" style="13" customWidth="1"/>
    <col min="12" max="12" width="5.7109375" style="13" customWidth="1"/>
    <col min="13" max="13" width="7.7109375" style="13" customWidth="1"/>
    <col min="14" max="14" width="8.5703125" style="13" customWidth="1"/>
    <col min="15" max="15" width="7.7109375" style="13" customWidth="1"/>
    <col min="16" max="16" width="10.7109375" style="13" customWidth="1"/>
    <col min="17" max="17" width="13.5703125" style="13" customWidth="1"/>
    <col min="18" max="18" width="10.5703125" style="13" customWidth="1"/>
    <col min="19" max="19" width="5.7109375" style="13" customWidth="1"/>
    <col min="20" max="20" width="7.7109375" style="13" customWidth="1"/>
    <col min="21" max="21" width="8.5703125" style="13" customWidth="1"/>
    <col min="22" max="22" width="7.7109375" style="13" customWidth="1"/>
    <col min="23" max="23" width="10.7109375" style="13" customWidth="1"/>
    <col min="24" max="24" width="13.5703125" style="13" customWidth="1"/>
    <col min="25" max="25" width="10.5703125" style="13" customWidth="1"/>
    <col min="26" max="26" width="5.7109375" style="13" customWidth="1"/>
    <col min="27" max="27" width="7.7109375" style="13" customWidth="1"/>
    <col min="28" max="28" width="8.5703125" style="13" customWidth="1"/>
    <col min="29" max="29" width="7.7109375" style="13" customWidth="1"/>
    <col min="30" max="30" width="10.7109375" style="13" customWidth="1"/>
    <col min="31" max="31" width="13.5703125" style="13" customWidth="1"/>
    <col min="32" max="32" width="10.5703125" style="13" customWidth="1"/>
    <col min="33" max="33" width="5.7109375" style="13" customWidth="1"/>
    <col min="34" max="34" width="7.7109375" style="13" customWidth="1"/>
    <col min="35" max="35" width="8.5703125" style="13" customWidth="1"/>
    <col min="36" max="36" width="7.7109375" style="13" customWidth="1"/>
    <col min="37" max="37" width="10.7109375" style="13" customWidth="1"/>
    <col min="38" max="38" width="13.5703125" style="13" customWidth="1"/>
    <col min="39" max="39" width="10.5703125" style="13" customWidth="1"/>
    <col min="40" max="40" width="5.7109375" style="13" customWidth="1"/>
    <col min="41" max="41" width="7.7109375" style="13" customWidth="1"/>
    <col min="42" max="42" width="8.5703125" style="13" customWidth="1"/>
    <col min="43" max="43" width="7.7109375" style="13" customWidth="1"/>
    <col min="44" max="44" width="10.7109375" style="13" customWidth="1"/>
    <col min="45" max="45" width="13.5703125" style="13" customWidth="1"/>
    <col min="46" max="46" width="10.5703125" style="13" customWidth="1"/>
    <col min="47" max="47" width="5.7109375" style="13" customWidth="1"/>
    <col min="48" max="48" width="7.7109375" style="13" customWidth="1"/>
    <col min="49" max="49" width="8.5703125" style="13" customWidth="1"/>
    <col min="50" max="50" width="7.7109375" style="13" customWidth="1"/>
    <col min="51" max="51" width="10.7109375" style="13" customWidth="1"/>
    <col min="52" max="52" width="13.5703125" style="13" customWidth="1"/>
    <col min="53" max="53" width="10.5703125" style="13" customWidth="1"/>
    <col min="54" max="54" width="5.7109375" style="13" customWidth="1"/>
    <col min="55" max="55" width="7.7109375" style="13" customWidth="1"/>
    <col min="56" max="56" width="8.5703125" style="13" customWidth="1"/>
    <col min="57" max="57" width="7.7109375" style="13" customWidth="1"/>
    <col min="58" max="58" width="10.7109375" style="13" customWidth="1"/>
    <col min="59" max="59" width="13.5703125" style="13" customWidth="1"/>
    <col min="60" max="60" width="10.5703125" style="13" customWidth="1"/>
    <col min="61" max="61" width="5.7109375" style="13" customWidth="1"/>
    <col min="62" max="62" width="7.7109375" style="13" customWidth="1"/>
    <col min="63" max="63" width="8.5703125" style="13" customWidth="1"/>
    <col min="64" max="64" width="7.7109375" style="13" customWidth="1"/>
    <col min="65" max="65" width="10.7109375" style="13" customWidth="1"/>
    <col min="66" max="66" width="13.5703125" style="13" customWidth="1"/>
    <col min="67" max="67" width="10.5703125" style="13" customWidth="1"/>
    <col min="68" max="68" width="5.7109375" style="13" customWidth="1"/>
    <col min="69" max="69" width="7.7109375" style="13" customWidth="1"/>
    <col min="70" max="70" width="8.5703125" style="13" customWidth="1"/>
    <col min="71" max="71" width="7.7109375" style="13" customWidth="1"/>
    <col min="72" max="72" width="10.7109375" style="13" customWidth="1"/>
    <col min="73" max="73" width="13.5703125" style="13" customWidth="1"/>
    <col min="74" max="74" width="10.5703125" style="13" customWidth="1"/>
    <col min="75" max="75" width="5.7109375" style="13" customWidth="1"/>
    <col min="76" max="76" width="7.7109375" style="13" customWidth="1"/>
    <col min="77" max="77" width="8.5703125" style="13" customWidth="1"/>
    <col min="78" max="78" width="7.7109375" style="13" customWidth="1"/>
    <col min="79" max="79" width="10.7109375" style="13" customWidth="1"/>
    <col min="80" max="16384" width="9" style="13"/>
  </cols>
  <sheetData>
    <row r="1" spans="1:79" ht="12.75" x14ac:dyDescent="0.2">
      <c r="A1" s="12" t="s">
        <v>25</v>
      </c>
    </row>
    <row r="2" spans="1:79" ht="15" x14ac:dyDescent="0.25">
      <c r="A2" s="14" t="s">
        <v>10</v>
      </c>
      <c r="B2" s="14"/>
    </row>
    <row r="3" spans="1:79" ht="14.25" x14ac:dyDescent="0.2">
      <c r="A3" s="15" t="s">
        <v>34</v>
      </c>
      <c r="B3" s="15"/>
    </row>
    <row r="4" spans="1:79" ht="11.25" customHeight="1" x14ac:dyDescent="0.2">
      <c r="A4" s="40" t="s">
        <v>2</v>
      </c>
      <c r="B4" s="42" t="s">
        <v>11</v>
      </c>
      <c r="C4" s="44" t="s">
        <v>30</v>
      </c>
      <c r="D4" s="45"/>
      <c r="E4" s="45"/>
      <c r="F4" s="45"/>
      <c r="G4" s="45"/>
      <c r="H4" s="45"/>
      <c r="I4" s="45"/>
      <c r="J4" s="44" t="s">
        <v>31</v>
      </c>
      <c r="K4" s="45"/>
      <c r="L4" s="45"/>
      <c r="M4" s="45"/>
      <c r="N4" s="45"/>
      <c r="O4" s="45"/>
      <c r="P4" s="45"/>
      <c r="Q4" s="44" t="s">
        <v>32</v>
      </c>
      <c r="R4" s="45"/>
      <c r="S4" s="45"/>
      <c r="T4" s="45"/>
      <c r="U4" s="45"/>
      <c r="V4" s="45"/>
      <c r="W4" s="45"/>
      <c r="X4" s="44" t="s">
        <v>38</v>
      </c>
      <c r="Y4" s="45"/>
      <c r="Z4" s="45"/>
      <c r="AA4" s="45"/>
      <c r="AB4" s="45"/>
      <c r="AC4" s="45"/>
      <c r="AD4" s="45"/>
      <c r="AE4" s="44" t="s">
        <v>39</v>
      </c>
      <c r="AF4" s="45"/>
      <c r="AG4" s="45"/>
      <c r="AH4" s="45"/>
      <c r="AI4" s="45"/>
      <c r="AJ4" s="45"/>
      <c r="AK4" s="45"/>
      <c r="AL4" s="44" t="s">
        <v>40</v>
      </c>
      <c r="AM4" s="45"/>
      <c r="AN4" s="45"/>
      <c r="AO4" s="45"/>
      <c r="AP4" s="45"/>
      <c r="AQ4" s="45"/>
      <c r="AR4" s="45"/>
      <c r="AS4" s="44" t="s">
        <v>46</v>
      </c>
      <c r="AT4" s="45"/>
      <c r="AU4" s="45"/>
      <c r="AV4" s="45"/>
      <c r="AW4" s="45"/>
      <c r="AX4" s="45"/>
      <c r="AY4" s="45"/>
      <c r="AZ4" s="44" t="s">
        <v>41</v>
      </c>
      <c r="BA4" s="45"/>
      <c r="BB4" s="45"/>
      <c r="BC4" s="45"/>
      <c r="BD4" s="45"/>
      <c r="BE4" s="45"/>
      <c r="BF4" s="45"/>
      <c r="BG4" s="44" t="s">
        <v>42</v>
      </c>
      <c r="BH4" s="45"/>
      <c r="BI4" s="45"/>
      <c r="BJ4" s="45"/>
      <c r="BK4" s="45"/>
      <c r="BL4" s="45"/>
      <c r="BM4" s="45"/>
      <c r="BN4" s="44" t="s">
        <v>44</v>
      </c>
      <c r="BO4" s="45"/>
      <c r="BP4" s="45"/>
      <c r="BQ4" s="45"/>
      <c r="BR4" s="45"/>
      <c r="BS4" s="45"/>
      <c r="BT4" s="45"/>
      <c r="BU4" s="44" t="s">
        <v>52</v>
      </c>
      <c r="BV4" s="45"/>
      <c r="BW4" s="45"/>
      <c r="BX4" s="45"/>
      <c r="BY4" s="45"/>
      <c r="BZ4" s="45"/>
      <c r="CA4" s="45"/>
    </row>
    <row r="5" spans="1:79" ht="45.95" customHeight="1" x14ac:dyDescent="0.2">
      <c r="A5" s="41"/>
      <c r="B5" s="43"/>
      <c r="C5" s="16" t="s">
        <v>21</v>
      </c>
      <c r="D5" s="16" t="s">
        <v>22</v>
      </c>
      <c r="E5" s="16" t="s">
        <v>1</v>
      </c>
      <c r="F5" s="16" t="s">
        <v>7</v>
      </c>
      <c r="G5" s="16" t="s">
        <v>12</v>
      </c>
      <c r="H5" s="16" t="s">
        <v>47</v>
      </c>
      <c r="I5" s="17" t="s">
        <v>18</v>
      </c>
      <c r="J5" s="16" t="s">
        <v>21</v>
      </c>
      <c r="K5" s="16" t="s">
        <v>22</v>
      </c>
      <c r="L5" s="16" t="s">
        <v>1</v>
      </c>
      <c r="M5" s="16" t="s">
        <v>7</v>
      </c>
      <c r="N5" s="16" t="s">
        <v>12</v>
      </c>
      <c r="O5" s="16" t="s">
        <v>47</v>
      </c>
      <c r="P5" s="17" t="s">
        <v>18</v>
      </c>
      <c r="Q5" s="16" t="s">
        <v>21</v>
      </c>
      <c r="R5" s="18" t="s">
        <v>22</v>
      </c>
      <c r="S5" s="16" t="s">
        <v>1</v>
      </c>
      <c r="T5" s="16" t="s">
        <v>7</v>
      </c>
      <c r="U5" s="16" t="s">
        <v>12</v>
      </c>
      <c r="V5" s="16" t="s">
        <v>47</v>
      </c>
      <c r="W5" s="17" t="s">
        <v>18</v>
      </c>
      <c r="X5" s="16" t="s">
        <v>21</v>
      </c>
      <c r="Y5" s="18" t="s">
        <v>22</v>
      </c>
      <c r="Z5" s="16" t="s">
        <v>1</v>
      </c>
      <c r="AA5" s="16" t="s">
        <v>7</v>
      </c>
      <c r="AB5" s="16" t="s">
        <v>12</v>
      </c>
      <c r="AC5" s="16" t="s">
        <v>47</v>
      </c>
      <c r="AD5" s="17" t="s">
        <v>18</v>
      </c>
      <c r="AE5" s="16" t="s">
        <v>21</v>
      </c>
      <c r="AF5" s="18" t="s">
        <v>22</v>
      </c>
      <c r="AG5" s="16" t="s">
        <v>1</v>
      </c>
      <c r="AH5" s="16" t="s">
        <v>7</v>
      </c>
      <c r="AI5" s="16" t="s">
        <v>12</v>
      </c>
      <c r="AJ5" s="16" t="s">
        <v>47</v>
      </c>
      <c r="AK5" s="17" t="s">
        <v>18</v>
      </c>
      <c r="AL5" s="16" t="s">
        <v>21</v>
      </c>
      <c r="AM5" s="18" t="s">
        <v>22</v>
      </c>
      <c r="AN5" s="16" t="s">
        <v>1</v>
      </c>
      <c r="AO5" s="16" t="s">
        <v>7</v>
      </c>
      <c r="AP5" s="16" t="s">
        <v>12</v>
      </c>
      <c r="AQ5" s="16" t="s">
        <v>47</v>
      </c>
      <c r="AR5" s="17" t="s">
        <v>18</v>
      </c>
      <c r="AS5" s="16" t="s">
        <v>21</v>
      </c>
      <c r="AT5" s="18" t="s">
        <v>22</v>
      </c>
      <c r="AU5" s="16" t="s">
        <v>1</v>
      </c>
      <c r="AV5" s="16" t="s">
        <v>7</v>
      </c>
      <c r="AW5" s="16" t="s">
        <v>12</v>
      </c>
      <c r="AX5" s="16" t="s">
        <v>47</v>
      </c>
      <c r="AY5" s="17" t="s">
        <v>18</v>
      </c>
      <c r="AZ5" s="16" t="s">
        <v>21</v>
      </c>
      <c r="BA5" s="18" t="s">
        <v>22</v>
      </c>
      <c r="BB5" s="16" t="s">
        <v>1</v>
      </c>
      <c r="BC5" s="16" t="s">
        <v>7</v>
      </c>
      <c r="BD5" s="16" t="s">
        <v>12</v>
      </c>
      <c r="BE5" s="16" t="s">
        <v>47</v>
      </c>
      <c r="BF5" s="17" t="s">
        <v>18</v>
      </c>
      <c r="BG5" s="16" t="s">
        <v>21</v>
      </c>
      <c r="BH5" s="18" t="s">
        <v>22</v>
      </c>
      <c r="BI5" s="16" t="s">
        <v>1</v>
      </c>
      <c r="BJ5" s="16" t="s">
        <v>7</v>
      </c>
      <c r="BK5" s="16" t="s">
        <v>12</v>
      </c>
      <c r="BL5" s="16" t="s">
        <v>47</v>
      </c>
      <c r="BM5" s="17" t="s">
        <v>18</v>
      </c>
      <c r="BN5" s="16" t="s">
        <v>21</v>
      </c>
      <c r="BO5" s="18" t="s">
        <v>22</v>
      </c>
      <c r="BP5" s="16" t="s">
        <v>1</v>
      </c>
      <c r="BQ5" s="16" t="s">
        <v>7</v>
      </c>
      <c r="BR5" s="16" t="s">
        <v>12</v>
      </c>
      <c r="BS5" s="16" t="s">
        <v>47</v>
      </c>
      <c r="BT5" s="17" t="s">
        <v>18</v>
      </c>
      <c r="BU5" s="16" t="s">
        <v>21</v>
      </c>
      <c r="BV5" s="18" t="s">
        <v>22</v>
      </c>
      <c r="BW5" s="16" t="s">
        <v>1</v>
      </c>
      <c r="BX5" s="16" t="s">
        <v>7</v>
      </c>
      <c r="BY5" s="16" t="s">
        <v>12</v>
      </c>
      <c r="BZ5" s="16" t="s">
        <v>47</v>
      </c>
      <c r="CA5" s="17" t="s">
        <v>18</v>
      </c>
    </row>
    <row r="6" spans="1:79" x14ac:dyDescent="0.2">
      <c r="A6" s="48" t="s">
        <v>8</v>
      </c>
      <c r="B6" s="4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</row>
    <row r="7" spans="1:79" x14ac:dyDescent="0.2">
      <c r="A7" s="20">
        <v>42978</v>
      </c>
      <c r="B7" s="21">
        <v>507743</v>
      </c>
      <c r="C7" s="22">
        <v>507282</v>
      </c>
      <c r="D7" s="23">
        <f>$B7-C7</f>
        <v>461</v>
      </c>
      <c r="E7" s="24">
        <f>ROUND(C7/$B7*100,1)</f>
        <v>99.9</v>
      </c>
      <c r="F7" s="24">
        <f>ROUND(D7/$B7*100,1)</f>
        <v>0.1</v>
      </c>
      <c r="G7" s="23">
        <v>7052</v>
      </c>
      <c r="H7" s="23">
        <v>0</v>
      </c>
      <c r="I7" s="25">
        <f>ROUND(G7/$B7*100,1)</f>
        <v>1.4</v>
      </c>
      <c r="J7" s="22">
        <f>$B7</f>
        <v>507743</v>
      </c>
      <c r="K7" s="23">
        <f>$B7-J7</f>
        <v>0</v>
      </c>
      <c r="L7" s="24">
        <f>ROUND(J7/$B7*100,1)</f>
        <v>100</v>
      </c>
      <c r="M7" s="24">
        <f>ROUND(K7/$B7*100,1)</f>
        <v>0</v>
      </c>
      <c r="N7" s="23">
        <v>7052</v>
      </c>
      <c r="O7" s="23">
        <v>0</v>
      </c>
      <c r="P7" s="25">
        <f>ROUND(N7/$B7*100,1)</f>
        <v>1.4</v>
      </c>
      <c r="Q7" s="22">
        <f>$B7</f>
        <v>507743</v>
      </c>
      <c r="R7" s="23">
        <f>$B7-Q7</f>
        <v>0</v>
      </c>
      <c r="S7" s="24">
        <f>ROUND(Q7/$B7*100,1)</f>
        <v>100</v>
      </c>
      <c r="T7" s="24">
        <f>ROUND(R7/$B7*100,1)</f>
        <v>0</v>
      </c>
      <c r="U7" s="23">
        <v>7052</v>
      </c>
      <c r="V7" s="23">
        <v>0</v>
      </c>
      <c r="W7" s="25">
        <f>ROUND(U7/$B7*100,1)</f>
        <v>1.4</v>
      </c>
      <c r="X7" s="22">
        <f>$B7</f>
        <v>507743</v>
      </c>
      <c r="Y7" s="23">
        <f>$B7-X7</f>
        <v>0</v>
      </c>
      <c r="Z7" s="24">
        <f>ROUND(X7/$B7*100,1)</f>
        <v>100</v>
      </c>
      <c r="AA7" s="24">
        <f>ROUND(Y7/$B7*100,1)</f>
        <v>0</v>
      </c>
      <c r="AB7" s="23">
        <v>7052</v>
      </c>
      <c r="AC7" s="23">
        <v>0</v>
      </c>
      <c r="AD7" s="25">
        <f>ROUND(AB7/$B7*100,1)</f>
        <v>1.4</v>
      </c>
      <c r="AE7" s="22">
        <f>$B7</f>
        <v>507743</v>
      </c>
      <c r="AF7" s="23">
        <f>$B7-AE7</f>
        <v>0</v>
      </c>
      <c r="AG7" s="24">
        <f>ROUND(AE7/$B7*100,1)</f>
        <v>100</v>
      </c>
      <c r="AH7" s="24">
        <f>ROUND(AF7/$B7*100,1)</f>
        <v>0</v>
      </c>
      <c r="AI7" s="23">
        <v>7052</v>
      </c>
      <c r="AJ7" s="23">
        <v>0</v>
      </c>
      <c r="AK7" s="25">
        <f>ROUND(AI7/$B7*100,1)</f>
        <v>1.4</v>
      </c>
      <c r="AL7" s="22">
        <f>$B7</f>
        <v>507743</v>
      </c>
      <c r="AM7" s="23">
        <f>$B7-AL7</f>
        <v>0</v>
      </c>
      <c r="AN7" s="24">
        <f>ROUND(AL7/$B7*100,1)</f>
        <v>100</v>
      </c>
      <c r="AO7" s="24">
        <f>ROUND(AM7/$B7*100,1)</f>
        <v>0</v>
      </c>
      <c r="AP7" s="23">
        <v>7052</v>
      </c>
      <c r="AQ7" s="23">
        <v>0</v>
      </c>
      <c r="AR7" s="25">
        <f>ROUND(AP7/$B7*100,1)</f>
        <v>1.4</v>
      </c>
      <c r="AS7" s="22">
        <f t="shared" ref="AS7:AS12" si="0">$B7</f>
        <v>507743</v>
      </c>
      <c r="AT7" s="23">
        <f t="shared" ref="AT7:AT27" si="1">$B7-AS7</f>
        <v>0</v>
      </c>
      <c r="AU7" s="24">
        <f t="shared" ref="AU7:AU27" si="2">ROUND(AS7/$B7*100,1)</f>
        <v>100</v>
      </c>
      <c r="AV7" s="24">
        <f t="shared" ref="AV7:AV27" si="3">ROUND(AT7/$B7*100,1)</f>
        <v>0</v>
      </c>
      <c r="AW7" s="23">
        <v>7052</v>
      </c>
      <c r="AX7" s="23">
        <v>0</v>
      </c>
      <c r="AY7" s="35">
        <f t="shared" ref="AY7:AY54" si="4">ROUND(AW7/$B7*100,1)</f>
        <v>1.4</v>
      </c>
      <c r="AZ7" s="22">
        <f t="shared" ref="AZ7:AZ13" si="5">$B7</f>
        <v>507743</v>
      </c>
      <c r="BA7" s="23">
        <f t="shared" ref="BA7:BA27" si="6">$B7-AZ7</f>
        <v>0</v>
      </c>
      <c r="BB7" s="24">
        <f t="shared" ref="BB7:BB27" si="7">ROUND(AZ7/$B7*100,1)</f>
        <v>100</v>
      </c>
      <c r="BC7" s="24">
        <f t="shared" ref="BC7:BC27" si="8">ROUND(BA7/$B7*100,1)</f>
        <v>0</v>
      </c>
      <c r="BD7" s="23">
        <v>7052</v>
      </c>
      <c r="BE7" s="23">
        <v>0</v>
      </c>
      <c r="BF7" s="35">
        <f t="shared" ref="BF7:BF27" si="9">ROUND(BD7/$B7*100,1)</f>
        <v>1.4</v>
      </c>
      <c r="BG7" s="22">
        <f t="shared" ref="BG7:BG14" si="10">$B7</f>
        <v>507743</v>
      </c>
      <c r="BH7" s="23">
        <f t="shared" ref="BH7:BH27" si="11">$B7-BG7</f>
        <v>0</v>
      </c>
      <c r="BI7" s="24">
        <f t="shared" ref="BI7:BI27" si="12">ROUND(BG7/$B7*100,1)</f>
        <v>100</v>
      </c>
      <c r="BJ7" s="24">
        <f t="shared" ref="BJ7:BJ27" si="13">ROUND(BH7/$B7*100,1)</f>
        <v>0</v>
      </c>
      <c r="BK7" s="23">
        <v>7052</v>
      </c>
      <c r="BL7" s="23">
        <v>0</v>
      </c>
      <c r="BM7" s="35">
        <f t="shared" ref="BM7:BM27" si="14">ROUND(BK7/$B7*100,1)</f>
        <v>1.4</v>
      </c>
      <c r="BN7" s="22">
        <f t="shared" ref="BN7:BN15" si="15">$B7</f>
        <v>507743</v>
      </c>
      <c r="BO7" s="23">
        <f t="shared" ref="BO7:BO27" si="16">$B7-BN7</f>
        <v>0</v>
      </c>
      <c r="BP7" s="24">
        <f t="shared" ref="BP7:BP29" si="17">ROUND(BN7/$B7*100,1)</f>
        <v>100</v>
      </c>
      <c r="BQ7" s="24">
        <f t="shared" ref="BQ7:BQ29" si="18">ROUND(BO7/$B7*100,1)</f>
        <v>0</v>
      </c>
      <c r="BR7" s="23">
        <v>7052</v>
      </c>
      <c r="BS7" s="23">
        <v>0</v>
      </c>
      <c r="BT7" s="35">
        <f t="shared" ref="BT7:BT27" si="19">ROUND(BR7/$B7*100,1)</f>
        <v>1.4</v>
      </c>
      <c r="BU7" s="22">
        <f t="shared" ref="BU7:BU16" si="20">$B7</f>
        <v>507743</v>
      </c>
      <c r="BV7" s="23">
        <f t="shared" ref="BV7:BV27" si="21">$B7-BU7</f>
        <v>0</v>
      </c>
      <c r="BW7" s="24">
        <f t="shared" ref="BW7:BW29" si="22">ROUND(BU7/$B7*100,1)</f>
        <v>100</v>
      </c>
      <c r="BX7" s="24">
        <f t="shared" ref="BX7:BX29" si="23">ROUND(BV7/$B7*100,1)</f>
        <v>0</v>
      </c>
      <c r="BY7" s="23">
        <v>7133</v>
      </c>
      <c r="BZ7" s="23">
        <v>0</v>
      </c>
      <c r="CA7" s="35">
        <f t="shared" ref="CA7:CA27" si="24">ROUND(BY7/$B7*100,1)</f>
        <v>1.4</v>
      </c>
    </row>
    <row r="8" spans="1:79" x14ac:dyDescent="0.2">
      <c r="A8" s="20">
        <v>43008</v>
      </c>
      <c r="B8" s="21">
        <v>495319</v>
      </c>
      <c r="C8" s="22">
        <v>494624</v>
      </c>
      <c r="D8" s="23">
        <f t="shared" ref="D8:D22" si="25">$B8-C8</f>
        <v>695</v>
      </c>
      <c r="E8" s="24">
        <f t="shared" ref="E8:E22" si="26">ROUND(C8/$B8*100,1)</f>
        <v>99.9</v>
      </c>
      <c r="F8" s="24">
        <f t="shared" ref="F8:F22" si="27">ROUND(D8/$B8*100,1)</f>
        <v>0.1</v>
      </c>
      <c r="G8" s="23">
        <v>6851</v>
      </c>
      <c r="H8" s="23">
        <v>9</v>
      </c>
      <c r="I8" s="25">
        <f t="shared" ref="I8:I22" si="28">ROUND(G8/$B8*100,1)</f>
        <v>1.4</v>
      </c>
      <c r="J8" s="22">
        <v>495131</v>
      </c>
      <c r="K8" s="23">
        <f t="shared" ref="K8:K23" si="29">$B8-J8</f>
        <v>188</v>
      </c>
      <c r="L8" s="24">
        <f t="shared" ref="L8:L22" si="30">ROUND(J8/$B8*100,1)</f>
        <v>100</v>
      </c>
      <c r="M8" s="24">
        <f t="shared" ref="M8:M22" si="31">ROUND(K8/$B8*100,1)</f>
        <v>0</v>
      </c>
      <c r="N8" s="23">
        <v>6857</v>
      </c>
      <c r="O8" s="23">
        <v>0</v>
      </c>
      <c r="P8" s="25">
        <f t="shared" ref="P8:P22" si="32">ROUND(N8/$B8*100,1)</f>
        <v>1.4</v>
      </c>
      <c r="Q8" s="22">
        <f>$B8</f>
        <v>495319</v>
      </c>
      <c r="R8" s="23">
        <f t="shared" ref="R8:R24" si="33">$B8-Q8</f>
        <v>0</v>
      </c>
      <c r="S8" s="24">
        <f t="shared" ref="S8:S22" si="34">ROUND(Q8/$B8*100,1)</f>
        <v>100</v>
      </c>
      <c r="T8" s="24">
        <f t="shared" ref="T8:T22" si="35">ROUND(R8/$B8*100,1)</f>
        <v>0</v>
      </c>
      <c r="U8" s="23">
        <v>6857</v>
      </c>
      <c r="V8" s="23">
        <v>0</v>
      </c>
      <c r="W8" s="25">
        <f t="shared" ref="W8:W22" si="36">ROUND(U8/$B8*100,1)</f>
        <v>1.4</v>
      </c>
      <c r="X8" s="22">
        <f>$B8</f>
        <v>495319</v>
      </c>
      <c r="Y8" s="23">
        <f t="shared" ref="Y8:Y25" si="37">$B8-X8</f>
        <v>0</v>
      </c>
      <c r="Z8" s="24">
        <f t="shared" ref="Z8:Z22" si="38">ROUND(X8/$B8*100,1)</f>
        <v>100</v>
      </c>
      <c r="AA8" s="24">
        <f t="shared" ref="AA8:AA22" si="39">ROUND(Y8/$B8*100,1)</f>
        <v>0</v>
      </c>
      <c r="AB8" s="23">
        <v>6857</v>
      </c>
      <c r="AC8" s="23">
        <v>0</v>
      </c>
      <c r="AD8" s="25">
        <f t="shared" ref="AD8:AD22" si="40">ROUND(AB8/$B8*100,1)</f>
        <v>1.4</v>
      </c>
      <c r="AE8" s="22">
        <f>$B8</f>
        <v>495319</v>
      </c>
      <c r="AF8" s="23">
        <f t="shared" ref="AF8:AF15" si="41">$B8-AE8</f>
        <v>0</v>
      </c>
      <c r="AG8" s="24">
        <f t="shared" ref="AG8:AG25" si="42">ROUND(AE8/$B8*100,1)</f>
        <v>100</v>
      </c>
      <c r="AH8" s="24">
        <f t="shared" ref="AH8:AH25" si="43">ROUND(AF8/$B8*100,1)</f>
        <v>0</v>
      </c>
      <c r="AI8" s="23">
        <v>6857</v>
      </c>
      <c r="AJ8" s="23">
        <v>0</v>
      </c>
      <c r="AK8" s="25">
        <f t="shared" ref="AK8:AK22" si="44">ROUND(AI8/$B8*100,1)</f>
        <v>1.4</v>
      </c>
      <c r="AL8" s="22">
        <f>$B8</f>
        <v>495319</v>
      </c>
      <c r="AM8" s="23">
        <f t="shared" ref="AM8:AM15" si="45">$B8-AL8</f>
        <v>0</v>
      </c>
      <c r="AN8" s="24">
        <f t="shared" ref="AN8:AN26" si="46">ROUND(AL8/$B8*100,1)</f>
        <v>100</v>
      </c>
      <c r="AO8" s="24">
        <f t="shared" ref="AO8:AO26" si="47">ROUND(AM8/$B8*100,1)</f>
        <v>0</v>
      </c>
      <c r="AP8" s="23">
        <v>6857</v>
      </c>
      <c r="AQ8" s="23">
        <v>0</v>
      </c>
      <c r="AR8" s="25">
        <f t="shared" ref="AR8:AR22" si="48">ROUND(AP8/$B8*100,1)</f>
        <v>1.4</v>
      </c>
      <c r="AS8" s="22">
        <f t="shared" si="0"/>
        <v>495319</v>
      </c>
      <c r="AT8" s="23">
        <f t="shared" si="1"/>
        <v>0</v>
      </c>
      <c r="AU8" s="24">
        <f t="shared" si="2"/>
        <v>100</v>
      </c>
      <c r="AV8" s="24">
        <f t="shared" si="3"/>
        <v>0</v>
      </c>
      <c r="AW8" s="23">
        <v>6857</v>
      </c>
      <c r="AX8" s="23">
        <v>0</v>
      </c>
      <c r="AY8" s="35">
        <f t="shared" si="4"/>
        <v>1.4</v>
      </c>
      <c r="AZ8" s="22">
        <f t="shared" si="5"/>
        <v>495319</v>
      </c>
      <c r="BA8" s="23">
        <f t="shared" si="6"/>
        <v>0</v>
      </c>
      <c r="BB8" s="24">
        <f t="shared" si="7"/>
        <v>100</v>
      </c>
      <c r="BC8" s="24">
        <f t="shared" si="8"/>
        <v>0</v>
      </c>
      <c r="BD8" s="23">
        <v>6857</v>
      </c>
      <c r="BE8" s="23">
        <v>0</v>
      </c>
      <c r="BF8" s="35">
        <f t="shared" si="9"/>
        <v>1.4</v>
      </c>
      <c r="BG8" s="22">
        <f t="shared" si="10"/>
        <v>495319</v>
      </c>
      <c r="BH8" s="23">
        <f t="shared" si="11"/>
        <v>0</v>
      </c>
      <c r="BI8" s="24">
        <f t="shared" si="12"/>
        <v>100</v>
      </c>
      <c r="BJ8" s="24">
        <f t="shared" si="13"/>
        <v>0</v>
      </c>
      <c r="BK8" s="23">
        <v>6857</v>
      </c>
      <c r="BL8" s="23">
        <v>0</v>
      </c>
      <c r="BM8" s="35">
        <f t="shared" si="14"/>
        <v>1.4</v>
      </c>
      <c r="BN8" s="22">
        <f t="shared" si="15"/>
        <v>495319</v>
      </c>
      <c r="BO8" s="23">
        <f t="shared" si="16"/>
        <v>0</v>
      </c>
      <c r="BP8" s="24">
        <f t="shared" si="17"/>
        <v>100</v>
      </c>
      <c r="BQ8" s="24">
        <f t="shared" si="18"/>
        <v>0</v>
      </c>
      <c r="BR8" s="23">
        <v>6857</v>
      </c>
      <c r="BS8" s="23">
        <v>0</v>
      </c>
      <c r="BT8" s="35">
        <f t="shared" si="19"/>
        <v>1.4</v>
      </c>
      <c r="BU8" s="22">
        <f t="shared" si="20"/>
        <v>495319</v>
      </c>
      <c r="BV8" s="23">
        <f t="shared" si="21"/>
        <v>0</v>
      </c>
      <c r="BW8" s="24">
        <f t="shared" si="22"/>
        <v>100</v>
      </c>
      <c r="BX8" s="24">
        <f t="shared" si="23"/>
        <v>0</v>
      </c>
      <c r="BY8" s="23">
        <v>6885</v>
      </c>
      <c r="BZ8" s="23">
        <v>0</v>
      </c>
      <c r="CA8" s="35">
        <f t="shared" si="24"/>
        <v>1.4</v>
      </c>
    </row>
    <row r="9" spans="1:79" x14ac:dyDescent="0.2">
      <c r="A9" s="20">
        <v>43039</v>
      </c>
      <c r="B9" s="21">
        <v>535012</v>
      </c>
      <c r="C9" s="22">
        <v>533279</v>
      </c>
      <c r="D9" s="23">
        <f t="shared" si="25"/>
        <v>1733</v>
      </c>
      <c r="E9" s="24">
        <f t="shared" si="26"/>
        <v>99.7</v>
      </c>
      <c r="F9" s="24">
        <f t="shared" si="27"/>
        <v>0.3</v>
      </c>
      <c r="G9" s="23">
        <v>6376</v>
      </c>
      <c r="H9" s="23">
        <v>31</v>
      </c>
      <c r="I9" s="25">
        <f t="shared" si="28"/>
        <v>1.2</v>
      </c>
      <c r="J9" s="22">
        <v>534531</v>
      </c>
      <c r="K9" s="23">
        <f t="shared" si="29"/>
        <v>481</v>
      </c>
      <c r="L9" s="24">
        <f t="shared" si="30"/>
        <v>99.9</v>
      </c>
      <c r="M9" s="24">
        <f t="shared" si="31"/>
        <v>0.1</v>
      </c>
      <c r="N9" s="23">
        <v>6421</v>
      </c>
      <c r="O9" s="23">
        <v>13</v>
      </c>
      <c r="P9" s="25">
        <f t="shared" si="32"/>
        <v>1.2</v>
      </c>
      <c r="Q9" s="22">
        <v>535010</v>
      </c>
      <c r="R9" s="23">
        <f t="shared" si="33"/>
        <v>2</v>
      </c>
      <c r="S9" s="24">
        <f t="shared" si="34"/>
        <v>100</v>
      </c>
      <c r="T9" s="24">
        <f t="shared" si="35"/>
        <v>0</v>
      </c>
      <c r="U9" s="23">
        <v>6442</v>
      </c>
      <c r="V9" s="23">
        <v>0</v>
      </c>
      <c r="W9" s="25">
        <f t="shared" si="36"/>
        <v>1.2</v>
      </c>
      <c r="X9" s="22">
        <f>$B9</f>
        <v>535012</v>
      </c>
      <c r="Y9" s="23">
        <f t="shared" si="37"/>
        <v>0</v>
      </c>
      <c r="Z9" s="24">
        <f t="shared" si="38"/>
        <v>100</v>
      </c>
      <c r="AA9" s="24">
        <f t="shared" si="39"/>
        <v>0</v>
      </c>
      <c r="AB9" s="23">
        <v>6442</v>
      </c>
      <c r="AC9" s="23">
        <v>0</v>
      </c>
      <c r="AD9" s="25">
        <f t="shared" si="40"/>
        <v>1.2</v>
      </c>
      <c r="AE9" s="22">
        <f>$B9</f>
        <v>535012</v>
      </c>
      <c r="AF9" s="23">
        <f t="shared" si="41"/>
        <v>0</v>
      </c>
      <c r="AG9" s="24">
        <f t="shared" si="42"/>
        <v>100</v>
      </c>
      <c r="AH9" s="24">
        <f t="shared" si="43"/>
        <v>0</v>
      </c>
      <c r="AI9" s="23">
        <v>6442</v>
      </c>
      <c r="AJ9" s="23">
        <v>0</v>
      </c>
      <c r="AK9" s="25">
        <f t="shared" si="44"/>
        <v>1.2</v>
      </c>
      <c r="AL9" s="22">
        <f>$B9</f>
        <v>535012</v>
      </c>
      <c r="AM9" s="23">
        <f t="shared" si="45"/>
        <v>0</v>
      </c>
      <c r="AN9" s="24">
        <f t="shared" si="46"/>
        <v>100</v>
      </c>
      <c r="AO9" s="24">
        <f t="shared" si="47"/>
        <v>0</v>
      </c>
      <c r="AP9" s="23">
        <v>6442</v>
      </c>
      <c r="AQ9" s="23">
        <v>0</v>
      </c>
      <c r="AR9" s="25">
        <f t="shared" si="48"/>
        <v>1.2</v>
      </c>
      <c r="AS9" s="22">
        <f t="shared" si="0"/>
        <v>535012</v>
      </c>
      <c r="AT9" s="23">
        <f t="shared" si="1"/>
        <v>0</v>
      </c>
      <c r="AU9" s="24">
        <f t="shared" si="2"/>
        <v>100</v>
      </c>
      <c r="AV9" s="24">
        <f t="shared" si="3"/>
        <v>0</v>
      </c>
      <c r="AW9" s="23">
        <v>6442</v>
      </c>
      <c r="AX9" s="23">
        <v>0</v>
      </c>
      <c r="AY9" s="35">
        <f t="shared" si="4"/>
        <v>1.2</v>
      </c>
      <c r="AZ9" s="22">
        <f t="shared" si="5"/>
        <v>535012</v>
      </c>
      <c r="BA9" s="23">
        <f t="shared" si="6"/>
        <v>0</v>
      </c>
      <c r="BB9" s="24">
        <f t="shared" si="7"/>
        <v>100</v>
      </c>
      <c r="BC9" s="24">
        <f t="shared" si="8"/>
        <v>0</v>
      </c>
      <c r="BD9" s="23">
        <v>6442</v>
      </c>
      <c r="BE9" s="23">
        <v>0</v>
      </c>
      <c r="BF9" s="35">
        <f t="shared" si="9"/>
        <v>1.2</v>
      </c>
      <c r="BG9" s="22">
        <f t="shared" si="10"/>
        <v>535012</v>
      </c>
      <c r="BH9" s="23">
        <f t="shared" si="11"/>
        <v>0</v>
      </c>
      <c r="BI9" s="24">
        <f t="shared" si="12"/>
        <v>100</v>
      </c>
      <c r="BJ9" s="24">
        <f t="shared" si="13"/>
        <v>0</v>
      </c>
      <c r="BK9" s="23">
        <v>6442</v>
      </c>
      <c r="BL9" s="23">
        <v>0</v>
      </c>
      <c r="BM9" s="35">
        <f t="shared" si="14"/>
        <v>1.2</v>
      </c>
      <c r="BN9" s="22">
        <f t="shared" si="15"/>
        <v>535012</v>
      </c>
      <c r="BO9" s="23">
        <f t="shared" si="16"/>
        <v>0</v>
      </c>
      <c r="BP9" s="24">
        <f t="shared" si="17"/>
        <v>100</v>
      </c>
      <c r="BQ9" s="24">
        <f t="shared" si="18"/>
        <v>0</v>
      </c>
      <c r="BR9" s="23">
        <v>6442</v>
      </c>
      <c r="BS9" s="23">
        <v>0</v>
      </c>
      <c r="BT9" s="35">
        <f t="shared" si="19"/>
        <v>1.2</v>
      </c>
      <c r="BU9" s="22">
        <f t="shared" si="20"/>
        <v>535012</v>
      </c>
      <c r="BV9" s="23">
        <f t="shared" si="21"/>
        <v>0</v>
      </c>
      <c r="BW9" s="24">
        <f t="shared" si="22"/>
        <v>100</v>
      </c>
      <c r="BX9" s="24">
        <f t="shared" si="23"/>
        <v>0</v>
      </c>
      <c r="BY9" s="23">
        <v>6573</v>
      </c>
      <c r="BZ9" s="23">
        <v>0</v>
      </c>
      <c r="CA9" s="35">
        <f t="shared" si="24"/>
        <v>1.2</v>
      </c>
    </row>
    <row r="10" spans="1:79" x14ac:dyDescent="0.2">
      <c r="A10" s="20">
        <v>43069</v>
      </c>
      <c r="B10" s="21">
        <v>547261</v>
      </c>
      <c r="C10" s="22">
        <v>544197</v>
      </c>
      <c r="D10" s="23">
        <f t="shared" si="25"/>
        <v>3064</v>
      </c>
      <c r="E10" s="24">
        <f t="shared" si="26"/>
        <v>99.4</v>
      </c>
      <c r="F10" s="24">
        <f t="shared" si="27"/>
        <v>0.6</v>
      </c>
      <c r="G10" s="23">
        <v>7470</v>
      </c>
      <c r="H10" s="23">
        <v>39</v>
      </c>
      <c r="I10" s="25">
        <f t="shared" si="28"/>
        <v>1.4</v>
      </c>
      <c r="J10" s="22">
        <v>545569</v>
      </c>
      <c r="K10" s="23">
        <f t="shared" si="29"/>
        <v>1692</v>
      </c>
      <c r="L10" s="24">
        <f t="shared" si="30"/>
        <v>99.7</v>
      </c>
      <c r="M10" s="24">
        <f t="shared" si="31"/>
        <v>0.3</v>
      </c>
      <c r="N10" s="23">
        <v>7504</v>
      </c>
      <c r="O10" s="23">
        <v>33</v>
      </c>
      <c r="P10" s="25">
        <f t="shared" si="32"/>
        <v>1.4</v>
      </c>
      <c r="Q10" s="22">
        <v>546738</v>
      </c>
      <c r="R10" s="23">
        <f t="shared" si="33"/>
        <v>523</v>
      </c>
      <c r="S10" s="24">
        <f t="shared" si="34"/>
        <v>99.9</v>
      </c>
      <c r="T10" s="24">
        <f t="shared" si="35"/>
        <v>0.1</v>
      </c>
      <c r="U10" s="23">
        <v>7502</v>
      </c>
      <c r="V10" s="23">
        <v>18</v>
      </c>
      <c r="W10" s="25">
        <f t="shared" si="36"/>
        <v>1.4</v>
      </c>
      <c r="X10" s="22">
        <v>547261</v>
      </c>
      <c r="Y10" s="23">
        <f t="shared" si="37"/>
        <v>0</v>
      </c>
      <c r="Z10" s="24">
        <f t="shared" si="38"/>
        <v>100</v>
      </c>
      <c r="AA10" s="24">
        <f t="shared" si="39"/>
        <v>0</v>
      </c>
      <c r="AB10" s="23">
        <v>7508</v>
      </c>
      <c r="AC10" s="23">
        <v>2</v>
      </c>
      <c r="AD10" s="25">
        <f t="shared" si="40"/>
        <v>1.4</v>
      </c>
      <c r="AE10" s="22">
        <f>$B10</f>
        <v>547261</v>
      </c>
      <c r="AF10" s="23">
        <f t="shared" si="41"/>
        <v>0</v>
      </c>
      <c r="AG10" s="24">
        <f t="shared" si="42"/>
        <v>100</v>
      </c>
      <c r="AH10" s="24">
        <f t="shared" si="43"/>
        <v>0</v>
      </c>
      <c r="AI10" s="23">
        <v>7509</v>
      </c>
      <c r="AJ10" s="23">
        <v>0</v>
      </c>
      <c r="AK10" s="25">
        <f t="shared" si="44"/>
        <v>1.4</v>
      </c>
      <c r="AL10" s="22">
        <f>$B10</f>
        <v>547261</v>
      </c>
      <c r="AM10" s="23">
        <f t="shared" si="45"/>
        <v>0</v>
      </c>
      <c r="AN10" s="24">
        <f t="shared" si="46"/>
        <v>100</v>
      </c>
      <c r="AO10" s="24">
        <f t="shared" si="47"/>
        <v>0</v>
      </c>
      <c r="AP10" s="23">
        <v>7509</v>
      </c>
      <c r="AQ10" s="23">
        <v>0</v>
      </c>
      <c r="AR10" s="25">
        <f t="shared" si="48"/>
        <v>1.4</v>
      </c>
      <c r="AS10" s="22">
        <f t="shared" si="0"/>
        <v>547261</v>
      </c>
      <c r="AT10" s="23">
        <f t="shared" si="1"/>
        <v>0</v>
      </c>
      <c r="AU10" s="24">
        <f t="shared" si="2"/>
        <v>100</v>
      </c>
      <c r="AV10" s="24">
        <f t="shared" si="3"/>
        <v>0</v>
      </c>
      <c r="AW10" s="23">
        <v>7509</v>
      </c>
      <c r="AX10" s="23">
        <v>0</v>
      </c>
      <c r="AY10" s="35">
        <f t="shared" si="4"/>
        <v>1.4</v>
      </c>
      <c r="AZ10" s="22">
        <f t="shared" si="5"/>
        <v>547261</v>
      </c>
      <c r="BA10" s="23">
        <f t="shared" si="6"/>
        <v>0</v>
      </c>
      <c r="BB10" s="24">
        <f t="shared" si="7"/>
        <v>100</v>
      </c>
      <c r="BC10" s="24">
        <f t="shared" si="8"/>
        <v>0</v>
      </c>
      <c r="BD10" s="23">
        <v>7509</v>
      </c>
      <c r="BE10" s="23">
        <v>0</v>
      </c>
      <c r="BF10" s="35">
        <f t="shared" si="9"/>
        <v>1.4</v>
      </c>
      <c r="BG10" s="22">
        <f t="shared" si="10"/>
        <v>547261</v>
      </c>
      <c r="BH10" s="23">
        <f t="shared" si="11"/>
        <v>0</v>
      </c>
      <c r="BI10" s="24">
        <f t="shared" si="12"/>
        <v>100</v>
      </c>
      <c r="BJ10" s="24">
        <f t="shared" si="13"/>
        <v>0</v>
      </c>
      <c r="BK10" s="23">
        <v>7509</v>
      </c>
      <c r="BL10" s="23">
        <v>0</v>
      </c>
      <c r="BM10" s="35">
        <f t="shared" si="14"/>
        <v>1.4</v>
      </c>
      <c r="BN10" s="22">
        <f t="shared" si="15"/>
        <v>547261</v>
      </c>
      <c r="BO10" s="23">
        <f t="shared" si="16"/>
        <v>0</v>
      </c>
      <c r="BP10" s="24">
        <f t="shared" si="17"/>
        <v>100</v>
      </c>
      <c r="BQ10" s="24">
        <f t="shared" si="18"/>
        <v>0</v>
      </c>
      <c r="BR10" s="23">
        <v>7509</v>
      </c>
      <c r="BS10" s="23">
        <v>0</v>
      </c>
      <c r="BT10" s="35">
        <f t="shared" si="19"/>
        <v>1.4</v>
      </c>
      <c r="BU10" s="22">
        <f t="shared" si="20"/>
        <v>547261</v>
      </c>
      <c r="BV10" s="23">
        <f t="shared" si="21"/>
        <v>0</v>
      </c>
      <c r="BW10" s="24">
        <f t="shared" si="22"/>
        <v>100</v>
      </c>
      <c r="BX10" s="24">
        <f t="shared" si="23"/>
        <v>0</v>
      </c>
      <c r="BY10" s="23">
        <v>7584</v>
      </c>
      <c r="BZ10" s="23">
        <v>0</v>
      </c>
      <c r="CA10" s="35">
        <f t="shared" si="24"/>
        <v>1.4</v>
      </c>
    </row>
    <row r="11" spans="1:79" x14ac:dyDescent="0.2">
      <c r="A11" s="20">
        <v>43100</v>
      </c>
      <c r="B11" s="21">
        <v>665041</v>
      </c>
      <c r="C11" s="22">
        <v>659215</v>
      </c>
      <c r="D11" s="23">
        <f t="shared" si="25"/>
        <v>5826</v>
      </c>
      <c r="E11" s="24">
        <f t="shared" si="26"/>
        <v>99.1</v>
      </c>
      <c r="F11" s="24">
        <f t="shared" si="27"/>
        <v>0.9</v>
      </c>
      <c r="G11" s="23">
        <v>10399</v>
      </c>
      <c r="H11" s="23">
        <v>69</v>
      </c>
      <c r="I11" s="25">
        <f t="shared" si="28"/>
        <v>1.6</v>
      </c>
      <c r="J11" s="22">
        <v>661250</v>
      </c>
      <c r="K11" s="23">
        <f t="shared" si="29"/>
        <v>3791</v>
      </c>
      <c r="L11" s="24">
        <f t="shared" si="30"/>
        <v>99.4</v>
      </c>
      <c r="M11" s="24">
        <f t="shared" si="31"/>
        <v>0.6</v>
      </c>
      <c r="N11" s="23">
        <v>10527</v>
      </c>
      <c r="O11" s="23">
        <v>55</v>
      </c>
      <c r="P11" s="25">
        <f t="shared" si="32"/>
        <v>1.6</v>
      </c>
      <c r="Q11" s="22">
        <v>662797</v>
      </c>
      <c r="R11" s="23">
        <f t="shared" si="33"/>
        <v>2244</v>
      </c>
      <c r="S11" s="24">
        <f t="shared" si="34"/>
        <v>99.7</v>
      </c>
      <c r="T11" s="24">
        <f t="shared" si="35"/>
        <v>0.3</v>
      </c>
      <c r="U11" s="23">
        <v>10520</v>
      </c>
      <c r="V11" s="23">
        <v>45</v>
      </c>
      <c r="W11" s="25">
        <f t="shared" si="36"/>
        <v>1.6</v>
      </c>
      <c r="X11" s="22">
        <v>664323</v>
      </c>
      <c r="Y11" s="23">
        <f t="shared" si="37"/>
        <v>718</v>
      </c>
      <c r="Z11" s="24">
        <f t="shared" si="38"/>
        <v>99.9</v>
      </c>
      <c r="AA11" s="24">
        <f t="shared" si="39"/>
        <v>0.1</v>
      </c>
      <c r="AB11" s="23">
        <v>10537</v>
      </c>
      <c r="AC11" s="23">
        <v>27</v>
      </c>
      <c r="AD11" s="25">
        <f t="shared" si="40"/>
        <v>1.6</v>
      </c>
      <c r="AE11" s="22">
        <v>665041</v>
      </c>
      <c r="AF11" s="23">
        <f t="shared" si="41"/>
        <v>0</v>
      </c>
      <c r="AG11" s="24">
        <f t="shared" si="42"/>
        <v>100</v>
      </c>
      <c r="AH11" s="24">
        <f t="shared" si="43"/>
        <v>0</v>
      </c>
      <c r="AI11" s="23">
        <v>10567</v>
      </c>
      <c r="AJ11" s="23">
        <v>3</v>
      </c>
      <c r="AK11" s="25">
        <f t="shared" si="44"/>
        <v>1.6</v>
      </c>
      <c r="AL11" s="22">
        <f>$B11</f>
        <v>665041</v>
      </c>
      <c r="AM11" s="23">
        <f>$B11-AL11</f>
        <v>0</v>
      </c>
      <c r="AN11" s="24">
        <f t="shared" si="46"/>
        <v>100</v>
      </c>
      <c r="AO11" s="24">
        <f t="shared" si="47"/>
        <v>0</v>
      </c>
      <c r="AP11" s="23">
        <v>10571</v>
      </c>
      <c r="AQ11" s="23">
        <v>0</v>
      </c>
      <c r="AR11" s="25">
        <f t="shared" si="48"/>
        <v>1.6</v>
      </c>
      <c r="AS11" s="22">
        <f t="shared" si="0"/>
        <v>665041</v>
      </c>
      <c r="AT11" s="23">
        <f t="shared" si="1"/>
        <v>0</v>
      </c>
      <c r="AU11" s="24">
        <f t="shared" si="2"/>
        <v>100</v>
      </c>
      <c r="AV11" s="24">
        <f t="shared" si="3"/>
        <v>0</v>
      </c>
      <c r="AW11" s="23">
        <v>10571</v>
      </c>
      <c r="AX11" s="23">
        <v>0</v>
      </c>
      <c r="AY11" s="35">
        <f t="shared" si="4"/>
        <v>1.6</v>
      </c>
      <c r="AZ11" s="22">
        <f t="shared" si="5"/>
        <v>665041</v>
      </c>
      <c r="BA11" s="23">
        <f t="shared" si="6"/>
        <v>0</v>
      </c>
      <c r="BB11" s="24">
        <f t="shared" si="7"/>
        <v>100</v>
      </c>
      <c r="BC11" s="24">
        <f t="shared" si="8"/>
        <v>0</v>
      </c>
      <c r="BD11" s="23">
        <v>10571</v>
      </c>
      <c r="BE11" s="23">
        <v>0</v>
      </c>
      <c r="BF11" s="35">
        <f t="shared" si="9"/>
        <v>1.6</v>
      </c>
      <c r="BG11" s="22">
        <f t="shared" si="10"/>
        <v>665041</v>
      </c>
      <c r="BH11" s="23">
        <f t="shared" si="11"/>
        <v>0</v>
      </c>
      <c r="BI11" s="24">
        <f t="shared" si="12"/>
        <v>100</v>
      </c>
      <c r="BJ11" s="24">
        <f t="shared" si="13"/>
        <v>0</v>
      </c>
      <c r="BK11" s="23">
        <v>10571</v>
      </c>
      <c r="BL11" s="23">
        <v>0</v>
      </c>
      <c r="BM11" s="35">
        <f t="shared" si="14"/>
        <v>1.6</v>
      </c>
      <c r="BN11" s="22">
        <f t="shared" si="15"/>
        <v>665041</v>
      </c>
      <c r="BO11" s="23">
        <f t="shared" si="16"/>
        <v>0</v>
      </c>
      <c r="BP11" s="24">
        <f t="shared" si="17"/>
        <v>100</v>
      </c>
      <c r="BQ11" s="24">
        <f t="shared" si="18"/>
        <v>0</v>
      </c>
      <c r="BR11" s="23">
        <v>10571</v>
      </c>
      <c r="BS11" s="23">
        <v>0</v>
      </c>
      <c r="BT11" s="35">
        <f t="shared" si="19"/>
        <v>1.6</v>
      </c>
      <c r="BU11" s="22">
        <f t="shared" si="20"/>
        <v>665041</v>
      </c>
      <c r="BV11" s="23">
        <f t="shared" si="21"/>
        <v>0</v>
      </c>
      <c r="BW11" s="24">
        <f t="shared" si="22"/>
        <v>100</v>
      </c>
      <c r="BX11" s="24">
        <f t="shared" si="23"/>
        <v>0</v>
      </c>
      <c r="BY11" s="23">
        <v>10667</v>
      </c>
      <c r="BZ11" s="23">
        <v>0</v>
      </c>
      <c r="CA11" s="35">
        <f t="shared" si="24"/>
        <v>1.6</v>
      </c>
    </row>
    <row r="12" spans="1:79" x14ac:dyDescent="0.2">
      <c r="A12" s="20">
        <v>43131</v>
      </c>
      <c r="B12" s="21">
        <v>669707</v>
      </c>
      <c r="C12" s="22">
        <v>659438</v>
      </c>
      <c r="D12" s="23">
        <f t="shared" si="25"/>
        <v>10269</v>
      </c>
      <c r="E12" s="24">
        <f t="shared" si="26"/>
        <v>98.5</v>
      </c>
      <c r="F12" s="24">
        <f t="shared" si="27"/>
        <v>1.5</v>
      </c>
      <c r="G12" s="23">
        <v>7534</v>
      </c>
      <c r="H12" s="23">
        <v>98</v>
      </c>
      <c r="I12" s="25">
        <f t="shared" si="28"/>
        <v>1.1000000000000001</v>
      </c>
      <c r="J12" s="22">
        <v>665318</v>
      </c>
      <c r="K12" s="23">
        <f t="shared" si="29"/>
        <v>4389</v>
      </c>
      <c r="L12" s="24">
        <f t="shared" si="30"/>
        <v>99.3</v>
      </c>
      <c r="M12" s="24">
        <f t="shared" si="31"/>
        <v>0.7</v>
      </c>
      <c r="N12" s="23">
        <v>7639</v>
      </c>
      <c r="O12" s="23">
        <v>63</v>
      </c>
      <c r="P12" s="25">
        <f t="shared" si="32"/>
        <v>1.1000000000000001</v>
      </c>
      <c r="Q12" s="22">
        <v>667032</v>
      </c>
      <c r="R12" s="23">
        <f t="shared" si="33"/>
        <v>2675</v>
      </c>
      <c r="S12" s="24">
        <f t="shared" si="34"/>
        <v>99.6</v>
      </c>
      <c r="T12" s="24">
        <f t="shared" si="35"/>
        <v>0.4</v>
      </c>
      <c r="U12" s="23">
        <v>7626</v>
      </c>
      <c r="V12" s="23">
        <v>46</v>
      </c>
      <c r="W12" s="25">
        <f t="shared" si="36"/>
        <v>1.1000000000000001</v>
      </c>
      <c r="X12" s="22">
        <v>668178</v>
      </c>
      <c r="Y12" s="23">
        <f t="shared" si="37"/>
        <v>1529</v>
      </c>
      <c r="Z12" s="24">
        <f t="shared" si="38"/>
        <v>99.8</v>
      </c>
      <c r="AA12" s="24">
        <f t="shared" si="39"/>
        <v>0.2</v>
      </c>
      <c r="AB12" s="23">
        <v>7672</v>
      </c>
      <c r="AC12" s="23">
        <v>37</v>
      </c>
      <c r="AD12" s="25">
        <f t="shared" si="40"/>
        <v>1.1000000000000001</v>
      </c>
      <c r="AE12" s="22">
        <v>668863</v>
      </c>
      <c r="AF12" s="23">
        <f t="shared" si="41"/>
        <v>844</v>
      </c>
      <c r="AG12" s="24">
        <f t="shared" si="42"/>
        <v>99.9</v>
      </c>
      <c r="AH12" s="24">
        <f t="shared" si="43"/>
        <v>0.1</v>
      </c>
      <c r="AI12" s="23">
        <v>7672</v>
      </c>
      <c r="AJ12" s="23">
        <v>21</v>
      </c>
      <c r="AK12" s="25">
        <f t="shared" si="44"/>
        <v>1.1000000000000001</v>
      </c>
      <c r="AL12" s="22">
        <v>669691</v>
      </c>
      <c r="AM12" s="23">
        <f t="shared" si="45"/>
        <v>16</v>
      </c>
      <c r="AN12" s="24">
        <f t="shared" si="46"/>
        <v>100</v>
      </c>
      <c r="AO12" s="24">
        <f t="shared" si="47"/>
        <v>0</v>
      </c>
      <c r="AP12" s="23">
        <v>7677</v>
      </c>
      <c r="AQ12" s="23">
        <v>3</v>
      </c>
      <c r="AR12" s="25">
        <f t="shared" si="48"/>
        <v>1.1000000000000001</v>
      </c>
      <c r="AS12" s="22">
        <f t="shared" si="0"/>
        <v>669707</v>
      </c>
      <c r="AT12" s="23">
        <f t="shared" si="1"/>
        <v>0</v>
      </c>
      <c r="AU12" s="24">
        <f t="shared" si="2"/>
        <v>100</v>
      </c>
      <c r="AV12" s="24">
        <f t="shared" si="3"/>
        <v>0</v>
      </c>
      <c r="AW12" s="23">
        <v>7355</v>
      </c>
      <c r="AX12" s="23">
        <v>0</v>
      </c>
      <c r="AY12" s="35">
        <f t="shared" si="4"/>
        <v>1.1000000000000001</v>
      </c>
      <c r="AZ12" s="22">
        <f t="shared" si="5"/>
        <v>669707</v>
      </c>
      <c r="BA12" s="23">
        <f t="shared" si="6"/>
        <v>0</v>
      </c>
      <c r="BB12" s="24">
        <f t="shared" si="7"/>
        <v>100</v>
      </c>
      <c r="BC12" s="24">
        <f t="shared" si="8"/>
        <v>0</v>
      </c>
      <c r="BD12" s="23">
        <v>7355</v>
      </c>
      <c r="BE12" s="23">
        <v>0</v>
      </c>
      <c r="BF12" s="35">
        <f t="shared" si="9"/>
        <v>1.1000000000000001</v>
      </c>
      <c r="BG12" s="22">
        <f t="shared" si="10"/>
        <v>669707</v>
      </c>
      <c r="BH12" s="23">
        <f t="shared" si="11"/>
        <v>0</v>
      </c>
      <c r="BI12" s="24">
        <f t="shared" si="12"/>
        <v>100</v>
      </c>
      <c r="BJ12" s="24">
        <f t="shared" si="13"/>
        <v>0</v>
      </c>
      <c r="BK12" s="23">
        <v>7355</v>
      </c>
      <c r="BL12" s="23">
        <v>0</v>
      </c>
      <c r="BM12" s="35">
        <f t="shared" si="14"/>
        <v>1.1000000000000001</v>
      </c>
      <c r="BN12" s="22">
        <f t="shared" si="15"/>
        <v>669707</v>
      </c>
      <c r="BO12" s="23">
        <f t="shared" si="16"/>
        <v>0</v>
      </c>
      <c r="BP12" s="24">
        <f t="shared" si="17"/>
        <v>100</v>
      </c>
      <c r="BQ12" s="24">
        <f t="shared" si="18"/>
        <v>0</v>
      </c>
      <c r="BR12" s="23">
        <v>7355</v>
      </c>
      <c r="BS12" s="23">
        <v>0</v>
      </c>
      <c r="BT12" s="35">
        <f t="shared" si="19"/>
        <v>1.1000000000000001</v>
      </c>
      <c r="BU12" s="22">
        <f t="shared" si="20"/>
        <v>669707</v>
      </c>
      <c r="BV12" s="23">
        <f t="shared" si="21"/>
        <v>0</v>
      </c>
      <c r="BW12" s="24">
        <f t="shared" si="22"/>
        <v>100</v>
      </c>
      <c r="BX12" s="24">
        <f t="shared" si="23"/>
        <v>0</v>
      </c>
      <c r="BY12" s="23">
        <v>7725</v>
      </c>
      <c r="BZ12" s="23">
        <v>0</v>
      </c>
      <c r="CA12" s="35">
        <f t="shared" si="24"/>
        <v>1.2</v>
      </c>
    </row>
    <row r="13" spans="1:79" x14ac:dyDescent="0.2">
      <c r="A13" s="20">
        <v>43159</v>
      </c>
      <c r="B13" s="21">
        <v>566629</v>
      </c>
      <c r="C13" s="22">
        <v>554759</v>
      </c>
      <c r="D13" s="23">
        <f t="shared" si="25"/>
        <v>11870</v>
      </c>
      <c r="E13" s="24">
        <f t="shared" si="26"/>
        <v>97.9</v>
      </c>
      <c r="F13" s="24">
        <f t="shared" si="27"/>
        <v>2.1</v>
      </c>
      <c r="G13" s="23">
        <v>6991</v>
      </c>
      <c r="H13" s="23">
        <v>92</v>
      </c>
      <c r="I13" s="25">
        <f t="shared" si="28"/>
        <v>1.2</v>
      </c>
      <c r="J13" s="22">
        <v>557742</v>
      </c>
      <c r="K13" s="23">
        <f t="shared" si="29"/>
        <v>8887</v>
      </c>
      <c r="L13" s="24">
        <f t="shared" si="30"/>
        <v>98.4</v>
      </c>
      <c r="M13" s="24">
        <f t="shared" si="31"/>
        <v>1.6</v>
      </c>
      <c r="N13" s="23">
        <v>6924</v>
      </c>
      <c r="O13" s="23">
        <v>83</v>
      </c>
      <c r="P13" s="25">
        <f t="shared" si="32"/>
        <v>1.2</v>
      </c>
      <c r="Q13" s="22">
        <v>562706</v>
      </c>
      <c r="R13" s="23">
        <f t="shared" si="33"/>
        <v>3923</v>
      </c>
      <c r="S13" s="24">
        <f t="shared" si="34"/>
        <v>99.3</v>
      </c>
      <c r="T13" s="24">
        <f t="shared" si="35"/>
        <v>0.7</v>
      </c>
      <c r="U13" s="23">
        <v>6827</v>
      </c>
      <c r="V13" s="23">
        <v>54</v>
      </c>
      <c r="W13" s="25">
        <f t="shared" si="36"/>
        <v>1.2</v>
      </c>
      <c r="X13" s="22">
        <v>564166</v>
      </c>
      <c r="Y13" s="23">
        <f t="shared" si="37"/>
        <v>2463</v>
      </c>
      <c r="Z13" s="24">
        <f t="shared" si="38"/>
        <v>99.6</v>
      </c>
      <c r="AA13" s="24">
        <f t="shared" si="39"/>
        <v>0.4</v>
      </c>
      <c r="AB13" s="23">
        <v>6855</v>
      </c>
      <c r="AC13" s="23">
        <v>46</v>
      </c>
      <c r="AD13" s="25">
        <f t="shared" si="40"/>
        <v>1.2</v>
      </c>
      <c r="AE13" s="22">
        <v>564824</v>
      </c>
      <c r="AF13" s="23">
        <f t="shared" si="41"/>
        <v>1805</v>
      </c>
      <c r="AG13" s="24">
        <f t="shared" si="42"/>
        <v>99.7</v>
      </c>
      <c r="AH13" s="24">
        <f t="shared" si="43"/>
        <v>0.3</v>
      </c>
      <c r="AI13" s="23">
        <v>6780</v>
      </c>
      <c r="AJ13" s="23">
        <v>40</v>
      </c>
      <c r="AK13" s="25">
        <f t="shared" si="44"/>
        <v>1.2</v>
      </c>
      <c r="AL13" s="22">
        <v>566050</v>
      </c>
      <c r="AM13" s="23">
        <f t="shared" si="45"/>
        <v>579</v>
      </c>
      <c r="AN13" s="24">
        <f t="shared" si="46"/>
        <v>99.9</v>
      </c>
      <c r="AO13" s="24">
        <f t="shared" si="47"/>
        <v>0.1</v>
      </c>
      <c r="AP13" s="23">
        <v>6795</v>
      </c>
      <c r="AQ13" s="23">
        <v>20</v>
      </c>
      <c r="AR13" s="25">
        <f t="shared" si="48"/>
        <v>1.2</v>
      </c>
      <c r="AS13" s="22">
        <v>566629</v>
      </c>
      <c r="AT13" s="23">
        <f t="shared" si="1"/>
        <v>0</v>
      </c>
      <c r="AU13" s="24">
        <f t="shared" si="2"/>
        <v>100</v>
      </c>
      <c r="AV13" s="24">
        <f t="shared" si="3"/>
        <v>0</v>
      </c>
      <c r="AW13" s="23">
        <v>6570</v>
      </c>
      <c r="AX13" s="23">
        <v>0</v>
      </c>
      <c r="AY13" s="35">
        <f t="shared" si="4"/>
        <v>1.2</v>
      </c>
      <c r="AZ13" s="22">
        <f t="shared" si="5"/>
        <v>566629</v>
      </c>
      <c r="BA13" s="23">
        <f t="shared" si="6"/>
        <v>0</v>
      </c>
      <c r="BB13" s="24">
        <f t="shared" si="7"/>
        <v>100</v>
      </c>
      <c r="BC13" s="24">
        <f t="shared" si="8"/>
        <v>0</v>
      </c>
      <c r="BD13" s="23">
        <v>6570</v>
      </c>
      <c r="BE13" s="23">
        <v>0</v>
      </c>
      <c r="BF13" s="35">
        <f t="shared" si="9"/>
        <v>1.2</v>
      </c>
      <c r="BG13" s="22">
        <f t="shared" si="10"/>
        <v>566629</v>
      </c>
      <c r="BH13" s="23">
        <f t="shared" si="11"/>
        <v>0</v>
      </c>
      <c r="BI13" s="24">
        <f t="shared" si="12"/>
        <v>100</v>
      </c>
      <c r="BJ13" s="24">
        <f t="shared" si="13"/>
        <v>0</v>
      </c>
      <c r="BK13" s="23">
        <v>6570</v>
      </c>
      <c r="BL13" s="23">
        <v>0</v>
      </c>
      <c r="BM13" s="35">
        <f t="shared" si="14"/>
        <v>1.2</v>
      </c>
      <c r="BN13" s="22">
        <f t="shared" si="15"/>
        <v>566629</v>
      </c>
      <c r="BO13" s="23">
        <f t="shared" si="16"/>
        <v>0</v>
      </c>
      <c r="BP13" s="24">
        <f t="shared" si="17"/>
        <v>100</v>
      </c>
      <c r="BQ13" s="24">
        <f t="shared" si="18"/>
        <v>0</v>
      </c>
      <c r="BR13" s="23">
        <v>6570</v>
      </c>
      <c r="BS13" s="23">
        <v>0</v>
      </c>
      <c r="BT13" s="35">
        <f t="shared" si="19"/>
        <v>1.2</v>
      </c>
      <c r="BU13" s="22">
        <f t="shared" si="20"/>
        <v>566629</v>
      </c>
      <c r="BV13" s="23">
        <f t="shared" si="21"/>
        <v>0</v>
      </c>
      <c r="BW13" s="24">
        <f t="shared" si="22"/>
        <v>100</v>
      </c>
      <c r="BX13" s="24">
        <f t="shared" si="23"/>
        <v>0</v>
      </c>
      <c r="BY13" s="23">
        <v>6877</v>
      </c>
      <c r="BZ13" s="23">
        <v>0</v>
      </c>
      <c r="CA13" s="35">
        <f t="shared" si="24"/>
        <v>1.2</v>
      </c>
    </row>
    <row r="14" spans="1:79" x14ac:dyDescent="0.2">
      <c r="A14" s="20">
        <v>43190</v>
      </c>
      <c r="B14" s="21">
        <v>637209</v>
      </c>
      <c r="C14" s="22">
        <v>621592</v>
      </c>
      <c r="D14" s="23">
        <f t="shared" si="25"/>
        <v>15617</v>
      </c>
      <c r="E14" s="24">
        <f t="shared" si="26"/>
        <v>97.5</v>
      </c>
      <c r="F14" s="24">
        <f t="shared" si="27"/>
        <v>2.5</v>
      </c>
      <c r="G14" s="23">
        <v>8051</v>
      </c>
      <c r="H14" s="23">
        <v>112</v>
      </c>
      <c r="I14" s="25">
        <f t="shared" si="28"/>
        <v>1.3</v>
      </c>
      <c r="J14" s="22">
        <v>623698</v>
      </c>
      <c r="K14" s="23">
        <f t="shared" si="29"/>
        <v>13511</v>
      </c>
      <c r="L14" s="24">
        <f t="shared" si="30"/>
        <v>97.9</v>
      </c>
      <c r="M14" s="24">
        <f t="shared" si="31"/>
        <v>2.1</v>
      </c>
      <c r="N14" s="23">
        <v>8070</v>
      </c>
      <c r="O14" s="23">
        <v>108</v>
      </c>
      <c r="P14" s="25">
        <f t="shared" si="32"/>
        <v>1.3</v>
      </c>
      <c r="Q14" s="22">
        <v>626233</v>
      </c>
      <c r="R14" s="23">
        <f t="shared" si="33"/>
        <v>10976</v>
      </c>
      <c r="S14" s="24">
        <f t="shared" si="34"/>
        <v>98.3</v>
      </c>
      <c r="T14" s="24">
        <f t="shared" si="35"/>
        <v>1.7</v>
      </c>
      <c r="U14" s="23">
        <v>7881</v>
      </c>
      <c r="V14" s="23">
        <v>99</v>
      </c>
      <c r="W14" s="25">
        <f t="shared" si="36"/>
        <v>1.2</v>
      </c>
      <c r="X14" s="22">
        <v>632673</v>
      </c>
      <c r="Y14" s="23">
        <f t="shared" si="37"/>
        <v>4536</v>
      </c>
      <c r="Z14" s="24">
        <f t="shared" si="38"/>
        <v>99.3</v>
      </c>
      <c r="AA14" s="24">
        <f t="shared" si="39"/>
        <v>0.7</v>
      </c>
      <c r="AB14" s="23">
        <v>7885</v>
      </c>
      <c r="AC14" s="23">
        <v>68</v>
      </c>
      <c r="AD14" s="25">
        <f t="shared" si="40"/>
        <v>1.2</v>
      </c>
      <c r="AE14" s="22">
        <v>633795</v>
      </c>
      <c r="AF14" s="23">
        <f t="shared" si="41"/>
        <v>3414</v>
      </c>
      <c r="AG14" s="24">
        <f t="shared" si="42"/>
        <v>99.5</v>
      </c>
      <c r="AH14" s="24">
        <f t="shared" si="43"/>
        <v>0.5</v>
      </c>
      <c r="AI14" s="23">
        <v>7840</v>
      </c>
      <c r="AJ14" s="23">
        <v>51</v>
      </c>
      <c r="AK14" s="25">
        <f t="shared" si="44"/>
        <v>1.2</v>
      </c>
      <c r="AL14" s="22">
        <v>635313</v>
      </c>
      <c r="AM14" s="23">
        <f t="shared" si="45"/>
        <v>1896</v>
      </c>
      <c r="AN14" s="24">
        <f t="shared" si="46"/>
        <v>99.7</v>
      </c>
      <c r="AO14" s="24">
        <f t="shared" si="47"/>
        <v>0.3</v>
      </c>
      <c r="AP14" s="23">
        <v>7877</v>
      </c>
      <c r="AQ14" s="23">
        <v>38</v>
      </c>
      <c r="AR14" s="25">
        <f t="shared" si="48"/>
        <v>1.2</v>
      </c>
      <c r="AS14" s="22">
        <v>636862</v>
      </c>
      <c r="AT14" s="23">
        <f t="shared" si="1"/>
        <v>347</v>
      </c>
      <c r="AU14" s="24">
        <f t="shared" si="2"/>
        <v>99.9</v>
      </c>
      <c r="AV14" s="24">
        <f t="shared" si="3"/>
        <v>0.1</v>
      </c>
      <c r="AW14" s="23">
        <v>7669</v>
      </c>
      <c r="AX14" s="23">
        <v>14</v>
      </c>
      <c r="AY14" s="35">
        <f t="shared" si="4"/>
        <v>1.2</v>
      </c>
      <c r="AZ14" s="22">
        <v>637203</v>
      </c>
      <c r="BA14" s="23">
        <f t="shared" si="6"/>
        <v>6</v>
      </c>
      <c r="BB14" s="24">
        <f t="shared" si="7"/>
        <v>100</v>
      </c>
      <c r="BC14" s="24">
        <f t="shared" si="8"/>
        <v>0</v>
      </c>
      <c r="BD14" s="23">
        <v>7692</v>
      </c>
      <c r="BE14" s="23">
        <v>3</v>
      </c>
      <c r="BF14" s="35">
        <f t="shared" si="9"/>
        <v>1.2</v>
      </c>
      <c r="BG14" s="22">
        <f t="shared" si="10"/>
        <v>637209</v>
      </c>
      <c r="BH14" s="23">
        <f t="shared" si="11"/>
        <v>0</v>
      </c>
      <c r="BI14" s="24">
        <f t="shared" si="12"/>
        <v>100</v>
      </c>
      <c r="BJ14" s="24">
        <f t="shared" si="13"/>
        <v>0</v>
      </c>
      <c r="BK14" s="23">
        <v>7698</v>
      </c>
      <c r="BL14" s="23">
        <v>0</v>
      </c>
      <c r="BM14" s="35">
        <f t="shared" si="14"/>
        <v>1.2</v>
      </c>
      <c r="BN14" s="22">
        <f t="shared" si="15"/>
        <v>637209</v>
      </c>
      <c r="BO14" s="23">
        <f t="shared" si="16"/>
        <v>0</v>
      </c>
      <c r="BP14" s="24">
        <f t="shared" si="17"/>
        <v>100</v>
      </c>
      <c r="BQ14" s="24">
        <f t="shared" si="18"/>
        <v>0</v>
      </c>
      <c r="BR14" s="23">
        <v>7698</v>
      </c>
      <c r="BS14" s="23">
        <v>0</v>
      </c>
      <c r="BT14" s="35">
        <f t="shared" si="19"/>
        <v>1.2</v>
      </c>
      <c r="BU14" s="22">
        <f t="shared" si="20"/>
        <v>637209</v>
      </c>
      <c r="BV14" s="23">
        <f t="shared" si="21"/>
        <v>0</v>
      </c>
      <c r="BW14" s="24">
        <f t="shared" si="22"/>
        <v>100</v>
      </c>
      <c r="BX14" s="24">
        <f t="shared" si="23"/>
        <v>0</v>
      </c>
      <c r="BY14" s="23">
        <v>8018</v>
      </c>
      <c r="BZ14" s="23">
        <v>0</v>
      </c>
      <c r="CA14" s="35">
        <f t="shared" si="24"/>
        <v>1.3</v>
      </c>
    </row>
    <row r="15" spans="1:79" x14ac:dyDescent="0.2">
      <c r="A15" s="20">
        <v>43220</v>
      </c>
      <c r="B15" s="21">
        <v>611557</v>
      </c>
      <c r="C15" s="22">
        <v>593442</v>
      </c>
      <c r="D15" s="23">
        <f t="shared" si="25"/>
        <v>18115</v>
      </c>
      <c r="E15" s="24">
        <f t="shared" si="26"/>
        <v>97</v>
      </c>
      <c r="F15" s="24">
        <f t="shared" si="27"/>
        <v>3</v>
      </c>
      <c r="G15" s="23">
        <v>7427</v>
      </c>
      <c r="H15" s="23">
        <v>118</v>
      </c>
      <c r="I15" s="25">
        <f t="shared" si="28"/>
        <v>1.2</v>
      </c>
      <c r="J15" s="22">
        <v>596310</v>
      </c>
      <c r="K15" s="23">
        <f t="shared" si="29"/>
        <v>15247</v>
      </c>
      <c r="L15" s="24">
        <f t="shared" si="30"/>
        <v>97.5</v>
      </c>
      <c r="M15" s="24">
        <f t="shared" si="31"/>
        <v>2.5</v>
      </c>
      <c r="N15" s="23">
        <v>7480</v>
      </c>
      <c r="O15" s="23">
        <v>117</v>
      </c>
      <c r="P15" s="25">
        <f t="shared" si="32"/>
        <v>1.2</v>
      </c>
      <c r="Q15" s="22">
        <v>598564</v>
      </c>
      <c r="R15" s="23">
        <f t="shared" si="33"/>
        <v>12993</v>
      </c>
      <c r="S15" s="24">
        <f t="shared" si="34"/>
        <v>97.9</v>
      </c>
      <c r="T15" s="24">
        <f t="shared" si="35"/>
        <v>2.1</v>
      </c>
      <c r="U15" s="23">
        <v>7368</v>
      </c>
      <c r="V15" s="23">
        <v>113</v>
      </c>
      <c r="W15" s="25">
        <f t="shared" si="36"/>
        <v>1.2</v>
      </c>
      <c r="X15" s="22">
        <v>601397</v>
      </c>
      <c r="Y15" s="23">
        <f t="shared" si="37"/>
        <v>10160</v>
      </c>
      <c r="Z15" s="24">
        <f t="shared" si="38"/>
        <v>98.3</v>
      </c>
      <c r="AA15" s="24">
        <f t="shared" si="39"/>
        <v>1.7</v>
      </c>
      <c r="AB15" s="23">
        <v>7300</v>
      </c>
      <c r="AC15" s="23">
        <v>104</v>
      </c>
      <c r="AD15" s="25">
        <f t="shared" si="40"/>
        <v>1.2</v>
      </c>
      <c r="AE15" s="22">
        <v>604955</v>
      </c>
      <c r="AF15" s="23">
        <f t="shared" si="41"/>
        <v>6602</v>
      </c>
      <c r="AG15" s="24">
        <f t="shared" si="42"/>
        <v>98.9</v>
      </c>
      <c r="AH15" s="24">
        <f t="shared" si="43"/>
        <v>1.1000000000000001</v>
      </c>
      <c r="AI15" s="23">
        <v>7316</v>
      </c>
      <c r="AJ15" s="23">
        <v>77</v>
      </c>
      <c r="AK15" s="25">
        <f t="shared" si="44"/>
        <v>1.2</v>
      </c>
      <c r="AL15" s="22">
        <v>608395</v>
      </c>
      <c r="AM15" s="23">
        <f t="shared" si="45"/>
        <v>3162</v>
      </c>
      <c r="AN15" s="24">
        <f t="shared" si="46"/>
        <v>99.5</v>
      </c>
      <c r="AO15" s="24">
        <f t="shared" si="47"/>
        <v>0.5</v>
      </c>
      <c r="AP15" s="23">
        <v>7343</v>
      </c>
      <c r="AQ15" s="23">
        <v>60</v>
      </c>
      <c r="AR15" s="25">
        <f t="shared" si="48"/>
        <v>1.2</v>
      </c>
      <c r="AS15" s="22">
        <v>610159</v>
      </c>
      <c r="AT15" s="23">
        <f t="shared" si="1"/>
        <v>1398</v>
      </c>
      <c r="AU15" s="24">
        <f t="shared" si="2"/>
        <v>99.8</v>
      </c>
      <c r="AV15" s="24">
        <f t="shared" si="3"/>
        <v>0.2</v>
      </c>
      <c r="AW15" s="23">
        <v>7163</v>
      </c>
      <c r="AX15" s="23">
        <v>38</v>
      </c>
      <c r="AY15" s="35">
        <f t="shared" si="4"/>
        <v>1.2</v>
      </c>
      <c r="AZ15" s="22">
        <v>610982</v>
      </c>
      <c r="BA15" s="23">
        <f t="shared" si="6"/>
        <v>575</v>
      </c>
      <c r="BB15" s="24">
        <f t="shared" si="7"/>
        <v>99.9</v>
      </c>
      <c r="BC15" s="24">
        <f t="shared" si="8"/>
        <v>0.1</v>
      </c>
      <c r="BD15" s="23">
        <v>7191</v>
      </c>
      <c r="BE15" s="23">
        <v>19</v>
      </c>
      <c r="BF15" s="35">
        <f t="shared" si="9"/>
        <v>1.2</v>
      </c>
      <c r="BG15" s="22">
        <v>611538</v>
      </c>
      <c r="BH15" s="23">
        <f t="shared" si="11"/>
        <v>19</v>
      </c>
      <c r="BI15" s="24">
        <f t="shared" si="12"/>
        <v>100</v>
      </c>
      <c r="BJ15" s="24">
        <f t="shared" si="13"/>
        <v>0</v>
      </c>
      <c r="BK15" s="23">
        <v>7220</v>
      </c>
      <c r="BL15" s="23">
        <v>2</v>
      </c>
      <c r="BM15" s="35">
        <f t="shared" si="14"/>
        <v>1.2</v>
      </c>
      <c r="BN15" s="22">
        <f t="shared" si="15"/>
        <v>611557</v>
      </c>
      <c r="BO15" s="23">
        <f t="shared" si="16"/>
        <v>0</v>
      </c>
      <c r="BP15" s="24">
        <f t="shared" si="17"/>
        <v>100</v>
      </c>
      <c r="BQ15" s="24">
        <f t="shared" si="18"/>
        <v>0</v>
      </c>
      <c r="BR15" s="23">
        <v>7220</v>
      </c>
      <c r="BS15" s="23">
        <v>0</v>
      </c>
      <c r="BT15" s="35">
        <f t="shared" si="19"/>
        <v>1.2</v>
      </c>
      <c r="BU15" s="22">
        <f t="shared" si="20"/>
        <v>611557</v>
      </c>
      <c r="BV15" s="23">
        <f t="shared" si="21"/>
        <v>0</v>
      </c>
      <c r="BW15" s="24">
        <f t="shared" si="22"/>
        <v>100</v>
      </c>
      <c r="BX15" s="24">
        <f t="shared" si="23"/>
        <v>0</v>
      </c>
      <c r="BY15" s="23">
        <v>7503</v>
      </c>
      <c r="BZ15" s="23">
        <v>0</v>
      </c>
      <c r="CA15" s="35">
        <f t="shared" si="24"/>
        <v>1.2</v>
      </c>
    </row>
    <row r="16" spans="1:79" x14ac:dyDescent="0.2">
      <c r="A16" s="20">
        <v>43251</v>
      </c>
      <c r="B16" s="21">
        <v>512948</v>
      </c>
      <c r="C16" s="22">
        <v>490626</v>
      </c>
      <c r="D16" s="23">
        <f t="shared" si="25"/>
        <v>22322</v>
      </c>
      <c r="E16" s="24">
        <f t="shared" si="26"/>
        <v>95.6</v>
      </c>
      <c r="F16" s="24">
        <f t="shared" si="27"/>
        <v>4.4000000000000004</v>
      </c>
      <c r="G16" s="23">
        <v>7841</v>
      </c>
      <c r="H16" s="23">
        <v>117</v>
      </c>
      <c r="I16" s="25">
        <f t="shared" si="28"/>
        <v>1.5</v>
      </c>
      <c r="J16" s="22">
        <v>494778</v>
      </c>
      <c r="K16" s="23">
        <f t="shared" si="29"/>
        <v>18170</v>
      </c>
      <c r="L16" s="24">
        <f t="shared" si="30"/>
        <v>96.5</v>
      </c>
      <c r="M16" s="24">
        <f t="shared" si="31"/>
        <v>3.5</v>
      </c>
      <c r="N16" s="23">
        <v>7762</v>
      </c>
      <c r="O16" s="23">
        <v>116</v>
      </c>
      <c r="P16" s="25">
        <f t="shared" si="32"/>
        <v>1.5</v>
      </c>
      <c r="Q16" s="22">
        <v>497781</v>
      </c>
      <c r="R16" s="23">
        <f t="shared" si="33"/>
        <v>15167</v>
      </c>
      <c r="S16" s="24">
        <f t="shared" si="34"/>
        <v>97</v>
      </c>
      <c r="T16" s="24">
        <f t="shared" si="35"/>
        <v>3</v>
      </c>
      <c r="U16" s="23">
        <v>7751</v>
      </c>
      <c r="V16" s="23">
        <v>99</v>
      </c>
      <c r="W16" s="25">
        <f t="shared" si="36"/>
        <v>1.5</v>
      </c>
      <c r="X16" s="22">
        <v>500105</v>
      </c>
      <c r="Y16" s="23">
        <f>$B16-X16</f>
        <v>12843</v>
      </c>
      <c r="Z16" s="24">
        <f t="shared" si="38"/>
        <v>97.5</v>
      </c>
      <c r="AA16" s="24">
        <f t="shared" si="39"/>
        <v>2.5</v>
      </c>
      <c r="AB16" s="23">
        <v>7805</v>
      </c>
      <c r="AC16" s="23">
        <v>114</v>
      </c>
      <c r="AD16" s="25">
        <f t="shared" si="40"/>
        <v>1.5</v>
      </c>
      <c r="AE16" s="22">
        <v>501254</v>
      </c>
      <c r="AF16" s="23">
        <f>$B16-AE16</f>
        <v>11694</v>
      </c>
      <c r="AG16" s="24">
        <f t="shared" si="42"/>
        <v>97.7</v>
      </c>
      <c r="AH16" s="24">
        <f t="shared" si="43"/>
        <v>2.2999999999999998</v>
      </c>
      <c r="AI16" s="23">
        <v>7756</v>
      </c>
      <c r="AJ16" s="23">
        <v>98</v>
      </c>
      <c r="AK16" s="25">
        <f t="shared" si="44"/>
        <v>1.5</v>
      </c>
      <c r="AL16" s="22">
        <v>507664</v>
      </c>
      <c r="AM16" s="23">
        <f>$B16-AL16</f>
        <v>5284</v>
      </c>
      <c r="AN16" s="24">
        <f t="shared" si="46"/>
        <v>99</v>
      </c>
      <c r="AO16" s="24">
        <f t="shared" si="47"/>
        <v>1</v>
      </c>
      <c r="AP16" s="23">
        <v>7776</v>
      </c>
      <c r="AQ16" s="23">
        <v>71</v>
      </c>
      <c r="AR16" s="25">
        <f t="shared" si="48"/>
        <v>1.5</v>
      </c>
      <c r="AS16" s="22">
        <v>510458</v>
      </c>
      <c r="AT16" s="23">
        <f t="shared" si="1"/>
        <v>2490</v>
      </c>
      <c r="AU16" s="24">
        <f t="shared" si="2"/>
        <v>99.5</v>
      </c>
      <c r="AV16" s="24">
        <f t="shared" si="3"/>
        <v>0.5</v>
      </c>
      <c r="AW16" s="23">
        <v>7588</v>
      </c>
      <c r="AX16" s="23">
        <v>45</v>
      </c>
      <c r="AY16" s="35">
        <f t="shared" si="4"/>
        <v>1.5</v>
      </c>
      <c r="AZ16" s="22">
        <v>511286</v>
      </c>
      <c r="BA16" s="23">
        <f t="shared" si="6"/>
        <v>1662</v>
      </c>
      <c r="BB16" s="24">
        <f t="shared" si="7"/>
        <v>99.7</v>
      </c>
      <c r="BC16" s="24">
        <f t="shared" si="8"/>
        <v>0.3</v>
      </c>
      <c r="BD16" s="23">
        <v>7625</v>
      </c>
      <c r="BE16" s="23">
        <v>38</v>
      </c>
      <c r="BF16" s="35">
        <f t="shared" si="9"/>
        <v>1.5</v>
      </c>
      <c r="BG16" s="22">
        <v>512301</v>
      </c>
      <c r="BH16" s="23">
        <f t="shared" si="11"/>
        <v>647</v>
      </c>
      <c r="BI16" s="24">
        <f t="shared" si="12"/>
        <v>99.9</v>
      </c>
      <c r="BJ16" s="24">
        <f t="shared" si="13"/>
        <v>0.1</v>
      </c>
      <c r="BK16" s="23">
        <v>7658</v>
      </c>
      <c r="BL16" s="23">
        <v>19</v>
      </c>
      <c r="BM16" s="35">
        <f t="shared" si="14"/>
        <v>1.5</v>
      </c>
      <c r="BN16" s="22">
        <v>512945</v>
      </c>
      <c r="BO16" s="23">
        <f t="shared" si="16"/>
        <v>3</v>
      </c>
      <c r="BP16" s="24">
        <f t="shared" si="17"/>
        <v>100</v>
      </c>
      <c r="BQ16" s="24">
        <f t="shared" si="18"/>
        <v>0</v>
      </c>
      <c r="BR16" s="23">
        <v>7659</v>
      </c>
      <c r="BS16" s="23">
        <v>2</v>
      </c>
      <c r="BT16" s="35">
        <f t="shared" si="19"/>
        <v>1.5</v>
      </c>
      <c r="BU16" s="22">
        <f t="shared" si="20"/>
        <v>512948</v>
      </c>
      <c r="BV16" s="23">
        <f t="shared" si="21"/>
        <v>0</v>
      </c>
      <c r="BW16" s="24">
        <f t="shared" si="22"/>
        <v>100</v>
      </c>
      <c r="BX16" s="24">
        <f t="shared" si="23"/>
        <v>0</v>
      </c>
      <c r="BY16" s="23">
        <v>7661</v>
      </c>
      <c r="BZ16" s="23">
        <v>0</v>
      </c>
      <c r="CA16" s="35">
        <f t="shared" si="24"/>
        <v>1.5</v>
      </c>
    </row>
    <row r="17" spans="1:79" x14ac:dyDescent="0.2">
      <c r="A17" s="20">
        <v>43281</v>
      </c>
      <c r="B17" s="21">
        <v>498576</v>
      </c>
      <c r="C17" s="22">
        <v>470294</v>
      </c>
      <c r="D17" s="23">
        <f t="shared" si="25"/>
        <v>28282</v>
      </c>
      <c r="E17" s="24">
        <f t="shared" si="26"/>
        <v>94.3</v>
      </c>
      <c r="F17" s="24">
        <f t="shared" si="27"/>
        <v>5.7</v>
      </c>
      <c r="G17" s="23">
        <v>8309</v>
      </c>
      <c r="H17" s="23">
        <v>122</v>
      </c>
      <c r="I17" s="25">
        <f t="shared" si="28"/>
        <v>1.7</v>
      </c>
      <c r="J17" s="22">
        <v>477508</v>
      </c>
      <c r="K17" s="23">
        <f t="shared" si="29"/>
        <v>21068</v>
      </c>
      <c r="L17" s="24">
        <f t="shared" si="30"/>
        <v>95.8</v>
      </c>
      <c r="M17" s="24">
        <f t="shared" si="31"/>
        <v>4.2</v>
      </c>
      <c r="N17" s="23">
        <v>8229</v>
      </c>
      <c r="O17" s="23">
        <v>106</v>
      </c>
      <c r="P17" s="25">
        <f t="shared" si="32"/>
        <v>1.7</v>
      </c>
      <c r="Q17" s="22">
        <v>481234</v>
      </c>
      <c r="R17" s="23">
        <f t="shared" si="33"/>
        <v>17342</v>
      </c>
      <c r="S17" s="24">
        <f t="shared" si="34"/>
        <v>96.5</v>
      </c>
      <c r="T17" s="24">
        <f t="shared" si="35"/>
        <v>3.5</v>
      </c>
      <c r="U17" s="23">
        <v>7969</v>
      </c>
      <c r="V17" s="23">
        <v>94</v>
      </c>
      <c r="W17" s="25">
        <f t="shared" si="36"/>
        <v>1.6</v>
      </c>
      <c r="X17" s="22">
        <v>484090</v>
      </c>
      <c r="Y17" s="23">
        <f t="shared" si="37"/>
        <v>14486</v>
      </c>
      <c r="Z17" s="24">
        <f t="shared" si="38"/>
        <v>97.1</v>
      </c>
      <c r="AA17" s="24">
        <f t="shared" si="39"/>
        <v>2.9</v>
      </c>
      <c r="AB17" s="23">
        <v>7736</v>
      </c>
      <c r="AC17" s="23">
        <v>103</v>
      </c>
      <c r="AD17" s="25">
        <f t="shared" si="40"/>
        <v>1.6</v>
      </c>
      <c r="AE17" s="22">
        <v>485212</v>
      </c>
      <c r="AF17" s="23">
        <f t="shared" ref="AF17:AF25" si="49">$B17-AE17</f>
        <v>13364</v>
      </c>
      <c r="AG17" s="24">
        <f t="shared" si="42"/>
        <v>97.3</v>
      </c>
      <c r="AH17" s="24">
        <f t="shared" si="43"/>
        <v>2.7</v>
      </c>
      <c r="AI17" s="23">
        <v>7803</v>
      </c>
      <c r="AJ17" s="23">
        <v>107</v>
      </c>
      <c r="AK17" s="25">
        <f t="shared" si="44"/>
        <v>1.6</v>
      </c>
      <c r="AL17" s="22">
        <v>487284</v>
      </c>
      <c r="AM17" s="23">
        <f t="shared" ref="AM17:AM26" si="50">$B17-AL17</f>
        <v>11292</v>
      </c>
      <c r="AN17" s="24">
        <f t="shared" si="46"/>
        <v>97.7</v>
      </c>
      <c r="AO17" s="24">
        <f t="shared" si="47"/>
        <v>2.2999999999999998</v>
      </c>
      <c r="AP17" s="23">
        <v>7923</v>
      </c>
      <c r="AQ17" s="23">
        <v>101</v>
      </c>
      <c r="AR17" s="25">
        <f t="shared" si="48"/>
        <v>1.6</v>
      </c>
      <c r="AS17" s="22">
        <v>494479</v>
      </c>
      <c r="AT17" s="23">
        <f t="shared" si="1"/>
        <v>4097</v>
      </c>
      <c r="AU17" s="24">
        <f t="shared" si="2"/>
        <v>99.2</v>
      </c>
      <c r="AV17" s="24">
        <f t="shared" si="3"/>
        <v>0.8</v>
      </c>
      <c r="AW17" s="23">
        <v>7638</v>
      </c>
      <c r="AX17" s="23">
        <v>58</v>
      </c>
      <c r="AY17" s="35">
        <f t="shared" si="4"/>
        <v>1.5</v>
      </c>
      <c r="AZ17" s="22">
        <v>495673</v>
      </c>
      <c r="BA17" s="23">
        <f t="shared" si="6"/>
        <v>2903</v>
      </c>
      <c r="BB17" s="24">
        <f t="shared" si="7"/>
        <v>99.4</v>
      </c>
      <c r="BC17" s="24">
        <f t="shared" si="8"/>
        <v>0.6</v>
      </c>
      <c r="BD17" s="23">
        <v>7515</v>
      </c>
      <c r="BE17" s="23">
        <v>49</v>
      </c>
      <c r="BF17" s="35">
        <f t="shared" si="9"/>
        <v>1.5</v>
      </c>
      <c r="BG17" s="22">
        <v>496783</v>
      </c>
      <c r="BH17" s="23">
        <f t="shared" si="11"/>
        <v>1793</v>
      </c>
      <c r="BI17" s="24">
        <f t="shared" si="12"/>
        <v>99.6</v>
      </c>
      <c r="BJ17" s="24">
        <f t="shared" si="13"/>
        <v>0.4</v>
      </c>
      <c r="BK17" s="23">
        <v>7523</v>
      </c>
      <c r="BL17" s="23">
        <v>39</v>
      </c>
      <c r="BM17" s="35">
        <f t="shared" si="14"/>
        <v>1.5</v>
      </c>
      <c r="BN17" s="22">
        <v>497993</v>
      </c>
      <c r="BO17" s="23">
        <f t="shared" si="16"/>
        <v>583</v>
      </c>
      <c r="BP17" s="24">
        <f t="shared" si="17"/>
        <v>99.9</v>
      </c>
      <c r="BQ17" s="24">
        <f t="shared" si="18"/>
        <v>0.1</v>
      </c>
      <c r="BR17" s="23">
        <v>7530</v>
      </c>
      <c r="BS17" s="23">
        <v>22</v>
      </c>
      <c r="BT17" s="35">
        <f t="shared" si="19"/>
        <v>1.5</v>
      </c>
      <c r="BU17" s="22">
        <v>498542</v>
      </c>
      <c r="BV17" s="23">
        <f t="shared" si="21"/>
        <v>34</v>
      </c>
      <c r="BW17" s="24">
        <f t="shared" si="22"/>
        <v>100</v>
      </c>
      <c r="BX17" s="24">
        <f t="shared" si="23"/>
        <v>0</v>
      </c>
      <c r="BY17" s="23">
        <v>7569</v>
      </c>
      <c r="BZ17" s="23">
        <v>1</v>
      </c>
      <c r="CA17" s="35">
        <f t="shared" si="24"/>
        <v>1.5</v>
      </c>
    </row>
    <row r="18" spans="1:79" x14ac:dyDescent="0.2">
      <c r="A18" s="20">
        <v>43312</v>
      </c>
      <c r="B18" s="21">
        <v>582549</v>
      </c>
      <c r="C18" s="22">
        <v>542645</v>
      </c>
      <c r="D18" s="23">
        <f t="shared" si="25"/>
        <v>39904</v>
      </c>
      <c r="E18" s="24">
        <f t="shared" si="26"/>
        <v>93.2</v>
      </c>
      <c r="F18" s="24">
        <f t="shared" si="27"/>
        <v>6.8</v>
      </c>
      <c r="G18" s="23">
        <v>8782</v>
      </c>
      <c r="H18" s="23">
        <v>127</v>
      </c>
      <c r="I18" s="25">
        <f t="shared" si="28"/>
        <v>1.5</v>
      </c>
      <c r="J18" s="22">
        <v>556439</v>
      </c>
      <c r="K18" s="23">
        <f t="shared" si="29"/>
        <v>26110</v>
      </c>
      <c r="L18" s="24">
        <f t="shared" si="30"/>
        <v>95.5</v>
      </c>
      <c r="M18" s="24">
        <f t="shared" si="31"/>
        <v>4.5</v>
      </c>
      <c r="N18" s="23">
        <v>8511</v>
      </c>
      <c r="O18" s="23">
        <v>118</v>
      </c>
      <c r="P18" s="25">
        <f t="shared" si="32"/>
        <v>1.5</v>
      </c>
      <c r="Q18" s="22">
        <v>562008</v>
      </c>
      <c r="R18" s="23">
        <f t="shared" si="33"/>
        <v>20541</v>
      </c>
      <c r="S18" s="24">
        <f t="shared" si="34"/>
        <v>96.5</v>
      </c>
      <c r="T18" s="24">
        <f t="shared" si="35"/>
        <v>3.5</v>
      </c>
      <c r="U18" s="23">
        <v>8188</v>
      </c>
      <c r="V18" s="23">
        <v>115</v>
      </c>
      <c r="W18" s="25">
        <f t="shared" si="36"/>
        <v>1.4</v>
      </c>
      <c r="X18" s="22">
        <v>565210</v>
      </c>
      <c r="Y18" s="23">
        <f t="shared" si="37"/>
        <v>17339</v>
      </c>
      <c r="Z18" s="24">
        <f t="shared" si="38"/>
        <v>97</v>
      </c>
      <c r="AA18" s="24">
        <f t="shared" si="39"/>
        <v>3</v>
      </c>
      <c r="AB18" s="23">
        <v>8137</v>
      </c>
      <c r="AC18" s="23">
        <v>105</v>
      </c>
      <c r="AD18" s="25">
        <f t="shared" si="40"/>
        <v>1.4</v>
      </c>
      <c r="AE18" s="22">
        <v>566588</v>
      </c>
      <c r="AF18" s="23">
        <f t="shared" si="49"/>
        <v>15961</v>
      </c>
      <c r="AG18" s="24">
        <f t="shared" si="42"/>
        <v>97.3</v>
      </c>
      <c r="AH18" s="24">
        <f t="shared" si="43"/>
        <v>2.7</v>
      </c>
      <c r="AI18" s="23">
        <v>8172</v>
      </c>
      <c r="AJ18" s="23">
        <v>102</v>
      </c>
      <c r="AK18" s="25">
        <f t="shared" si="44"/>
        <v>1.4</v>
      </c>
      <c r="AL18" s="22">
        <v>568928</v>
      </c>
      <c r="AM18" s="23">
        <f t="shared" si="50"/>
        <v>13621</v>
      </c>
      <c r="AN18" s="24">
        <f t="shared" si="46"/>
        <v>97.7</v>
      </c>
      <c r="AO18" s="24">
        <f t="shared" si="47"/>
        <v>2.2999999999999998</v>
      </c>
      <c r="AP18" s="23">
        <v>8436</v>
      </c>
      <c r="AQ18" s="23">
        <v>104</v>
      </c>
      <c r="AR18" s="25">
        <f t="shared" si="48"/>
        <v>1.4</v>
      </c>
      <c r="AS18" s="22">
        <v>572294</v>
      </c>
      <c r="AT18" s="23">
        <f t="shared" si="1"/>
        <v>10255</v>
      </c>
      <c r="AU18" s="24">
        <f t="shared" si="2"/>
        <v>98.2</v>
      </c>
      <c r="AV18" s="24">
        <f t="shared" si="3"/>
        <v>1.8</v>
      </c>
      <c r="AW18" s="23">
        <v>8126</v>
      </c>
      <c r="AX18" s="23">
        <v>96</v>
      </c>
      <c r="AY18" s="35">
        <f t="shared" si="4"/>
        <v>1.4</v>
      </c>
      <c r="AZ18" s="22">
        <v>577322</v>
      </c>
      <c r="BA18" s="23">
        <f t="shared" si="6"/>
        <v>5227</v>
      </c>
      <c r="BB18" s="24">
        <f t="shared" si="7"/>
        <v>99.1</v>
      </c>
      <c r="BC18" s="24">
        <f t="shared" si="8"/>
        <v>0.9</v>
      </c>
      <c r="BD18" s="23">
        <v>8112</v>
      </c>
      <c r="BE18" s="23">
        <v>67</v>
      </c>
      <c r="BF18" s="35">
        <f t="shared" si="9"/>
        <v>1.4</v>
      </c>
      <c r="BG18" s="22">
        <v>579366</v>
      </c>
      <c r="BH18" s="23">
        <f t="shared" si="11"/>
        <v>3183</v>
      </c>
      <c r="BI18" s="24">
        <f t="shared" si="12"/>
        <v>99.5</v>
      </c>
      <c r="BJ18" s="24">
        <f t="shared" si="13"/>
        <v>0.5</v>
      </c>
      <c r="BK18" s="23">
        <v>8130</v>
      </c>
      <c r="BL18" s="23">
        <v>48</v>
      </c>
      <c r="BM18" s="35">
        <f t="shared" si="14"/>
        <v>1.4</v>
      </c>
      <c r="BN18" s="22">
        <v>580806</v>
      </c>
      <c r="BO18" s="23">
        <f t="shared" si="16"/>
        <v>1743</v>
      </c>
      <c r="BP18" s="24">
        <f t="shared" si="17"/>
        <v>99.7</v>
      </c>
      <c r="BQ18" s="24">
        <f t="shared" si="18"/>
        <v>0.3</v>
      </c>
      <c r="BR18" s="23">
        <v>8153</v>
      </c>
      <c r="BS18" s="23">
        <v>37</v>
      </c>
      <c r="BT18" s="35">
        <f t="shared" si="19"/>
        <v>1.4</v>
      </c>
      <c r="BU18" s="22">
        <v>581722</v>
      </c>
      <c r="BV18" s="23">
        <f t="shared" si="21"/>
        <v>827</v>
      </c>
      <c r="BW18" s="24">
        <f t="shared" si="22"/>
        <v>99.9</v>
      </c>
      <c r="BX18" s="24">
        <f t="shared" si="23"/>
        <v>0.1</v>
      </c>
      <c r="BY18" s="23">
        <v>8170</v>
      </c>
      <c r="BZ18" s="23">
        <v>23</v>
      </c>
      <c r="CA18" s="35">
        <f t="shared" si="24"/>
        <v>1.4</v>
      </c>
    </row>
    <row r="19" spans="1:79" x14ac:dyDescent="0.2">
      <c r="A19" s="20">
        <v>43343</v>
      </c>
      <c r="B19" s="21">
        <v>546364</v>
      </c>
      <c r="C19" s="22">
        <v>448154</v>
      </c>
      <c r="D19" s="23">
        <f t="shared" si="25"/>
        <v>98210</v>
      </c>
      <c r="E19" s="24">
        <f t="shared" si="26"/>
        <v>82</v>
      </c>
      <c r="F19" s="24">
        <f t="shared" si="27"/>
        <v>18</v>
      </c>
      <c r="G19" s="23">
        <v>8346</v>
      </c>
      <c r="H19" s="23">
        <v>169</v>
      </c>
      <c r="I19" s="25">
        <f t="shared" si="28"/>
        <v>1.5</v>
      </c>
      <c r="J19" s="22">
        <v>509931</v>
      </c>
      <c r="K19" s="23">
        <f t="shared" si="29"/>
        <v>36433</v>
      </c>
      <c r="L19" s="24">
        <f t="shared" si="30"/>
        <v>93.3</v>
      </c>
      <c r="M19" s="24">
        <f t="shared" si="31"/>
        <v>6.7</v>
      </c>
      <c r="N19" s="23">
        <v>7673</v>
      </c>
      <c r="O19" s="23">
        <v>126</v>
      </c>
      <c r="P19" s="25">
        <f t="shared" si="32"/>
        <v>1.4</v>
      </c>
      <c r="Q19" s="22">
        <v>522228</v>
      </c>
      <c r="R19" s="23">
        <f t="shared" si="33"/>
        <v>24136</v>
      </c>
      <c r="S19" s="24">
        <f t="shared" si="34"/>
        <v>95.6</v>
      </c>
      <c r="T19" s="24">
        <f t="shared" si="35"/>
        <v>4.4000000000000004</v>
      </c>
      <c r="U19" s="23">
        <v>7384</v>
      </c>
      <c r="V19" s="23">
        <v>110</v>
      </c>
      <c r="W19" s="25">
        <f t="shared" si="36"/>
        <v>1.4</v>
      </c>
      <c r="X19" s="22">
        <v>527804</v>
      </c>
      <c r="Y19" s="23">
        <f t="shared" si="37"/>
        <v>18560</v>
      </c>
      <c r="Z19" s="24">
        <f t="shared" si="38"/>
        <v>96.6</v>
      </c>
      <c r="AA19" s="24">
        <f t="shared" si="39"/>
        <v>3.4</v>
      </c>
      <c r="AB19" s="23">
        <v>7255</v>
      </c>
      <c r="AC19" s="23">
        <v>100</v>
      </c>
      <c r="AD19" s="25">
        <f t="shared" si="40"/>
        <v>1.3</v>
      </c>
      <c r="AE19" s="22">
        <v>529655</v>
      </c>
      <c r="AF19" s="23">
        <f t="shared" si="49"/>
        <v>16709</v>
      </c>
      <c r="AG19" s="24">
        <f t="shared" si="42"/>
        <v>96.9</v>
      </c>
      <c r="AH19" s="24">
        <f t="shared" si="43"/>
        <v>3.1</v>
      </c>
      <c r="AI19" s="23">
        <v>7334</v>
      </c>
      <c r="AJ19" s="23">
        <v>106</v>
      </c>
      <c r="AK19" s="25">
        <f t="shared" si="44"/>
        <v>1.3</v>
      </c>
      <c r="AL19" s="22">
        <v>532351</v>
      </c>
      <c r="AM19" s="23">
        <f t="shared" si="50"/>
        <v>14013</v>
      </c>
      <c r="AN19" s="24">
        <f t="shared" si="46"/>
        <v>97.4</v>
      </c>
      <c r="AO19" s="24">
        <f t="shared" si="47"/>
        <v>2.6</v>
      </c>
      <c r="AP19" s="23">
        <v>7403</v>
      </c>
      <c r="AQ19" s="23">
        <v>98</v>
      </c>
      <c r="AR19" s="25">
        <f t="shared" si="48"/>
        <v>1.4</v>
      </c>
      <c r="AS19" s="22">
        <v>534504</v>
      </c>
      <c r="AT19" s="23">
        <f t="shared" si="1"/>
        <v>11860</v>
      </c>
      <c r="AU19" s="24">
        <f t="shared" si="2"/>
        <v>97.8</v>
      </c>
      <c r="AV19" s="24">
        <f t="shared" si="3"/>
        <v>2.2000000000000002</v>
      </c>
      <c r="AW19" s="23">
        <v>7283</v>
      </c>
      <c r="AX19" s="23">
        <v>109</v>
      </c>
      <c r="AY19" s="35">
        <f t="shared" si="4"/>
        <v>1.3</v>
      </c>
      <c r="AZ19" s="22">
        <v>535612</v>
      </c>
      <c r="BA19" s="23">
        <f t="shared" si="6"/>
        <v>10752</v>
      </c>
      <c r="BB19" s="24">
        <f t="shared" si="7"/>
        <v>98</v>
      </c>
      <c r="BC19" s="24">
        <f t="shared" si="8"/>
        <v>2</v>
      </c>
      <c r="BD19" s="23">
        <v>7146</v>
      </c>
      <c r="BE19" s="23">
        <v>99</v>
      </c>
      <c r="BF19" s="35">
        <f t="shared" si="9"/>
        <v>1.3</v>
      </c>
      <c r="BG19" s="22">
        <v>540830</v>
      </c>
      <c r="BH19" s="23">
        <f t="shared" si="11"/>
        <v>5534</v>
      </c>
      <c r="BI19" s="24">
        <f t="shared" si="12"/>
        <v>99</v>
      </c>
      <c r="BJ19" s="24">
        <f t="shared" si="13"/>
        <v>1</v>
      </c>
      <c r="BK19" s="23">
        <v>7147</v>
      </c>
      <c r="BL19" s="23">
        <v>73</v>
      </c>
      <c r="BM19" s="35">
        <f t="shared" si="14"/>
        <v>1.3</v>
      </c>
      <c r="BN19" s="22">
        <v>543478</v>
      </c>
      <c r="BO19" s="23">
        <f t="shared" si="16"/>
        <v>2886</v>
      </c>
      <c r="BP19" s="24">
        <f t="shared" si="17"/>
        <v>99.5</v>
      </c>
      <c r="BQ19" s="24">
        <f t="shared" si="18"/>
        <v>0.5</v>
      </c>
      <c r="BR19" s="23">
        <v>7101</v>
      </c>
      <c r="BS19" s="23">
        <v>50</v>
      </c>
      <c r="BT19" s="35">
        <f t="shared" si="19"/>
        <v>1.3</v>
      </c>
      <c r="BU19" s="22">
        <v>544444</v>
      </c>
      <c r="BV19" s="23">
        <f t="shared" si="21"/>
        <v>1920</v>
      </c>
      <c r="BW19" s="24">
        <f t="shared" si="22"/>
        <v>99.6</v>
      </c>
      <c r="BX19" s="24">
        <f t="shared" si="23"/>
        <v>0.4</v>
      </c>
      <c r="BY19" s="23">
        <v>7115</v>
      </c>
      <c r="BZ19" s="23">
        <v>38</v>
      </c>
      <c r="CA19" s="35">
        <f t="shared" si="24"/>
        <v>1.3</v>
      </c>
    </row>
    <row r="20" spans="1:79" x14ac:dyDescent="0.2">
      <c r="A20" s="20">
        <v>43373</v>
      </c>
      <c r="B20" s="21">
        <v>517143</v>
      </c>
      <c r="C20" s="22">
        <v>232633</v>
      </c>
      <c r="D20" s="23">
        <f t="shared" si="25"/>
        <v>284510</v>
      </c>
      <c r="E20" s="24">
        <f t="shared" si="26"/>
        <v>45</v>
      </c>
      <c r="F20" s="24">
        <f t="shared" si="27"/>
        <v>55</v>
      </c>
      <c r="G20" s="23">
        <v>8360</v>
      </c>
      <c r="H20" s="23">
        <v>252</v>
      </c>
      <c r="I20" s="25">
        <f t="shared" si="28"/>
        <v>1.6</v>
      </c>
      <c r="J20" s="22">
        <v>394426</v>
      </c>
      <c r="K20" s="23">
        <f t="shared" si="29"/>
        <v>122717</v>
      </c>
      <c r="L20" s="24">
        <f t="shared" si="30"/>
        <v>76.3</v>
      </c>
      <c r="M20" s="24">
        <f t="shared" si="31"/>
        <v>23.7</v>
      </c>
      <c r="N20" s="23">
        <v>7132</v>
      </c>
      <c r="O20" s="23">
        <v>149</v>
      </c>
      <c r="P20" s="25">
        <f t="shared" si="32"/>
        <v>1.4</v>
      </c>
      <c r="Q20" s="22">
        <v>478605</v>
      </c>
      <c r="R20" s="23">
        <f t="shared" si="33"/>
        <v>38538</v>
      </c>
      <c r="S20" s="24">
        <f t="shared" si="34"/>
        <v>92.5</v>
      </c>
      <c r="T20" s="24">
        <f t="shared" si="35"/>
        <v>7.5</v>
      </c>
      <c r="U20" s="23">
        <v>6800</v>
      </c>
      <c r="V20" s="23">
        <v>124</v>
      </c>
      <c r="W20" s="25">
        <f t="shared" si="36"/>
        <v>1.3</v>
      </c>
      <c r="X20" s="22">
        <v>494515</v>
      </c>
      <c r="Y20" s="23">
        <f t="shared" si="37"/>
        <v>22628</v>
      </c>
      <c r="Z20" s="24">
        <f t="shared" si="38"/>
        <v>95.6</v>
      </c>
      <c r="AA20" s="24">
        <f t="shared" si="39"/>
        <v>4.4000000000000004</v>
      </c>
      <c r="AB20" s="23">
        <v>6794</v>
      </c>
      <c r="AC20" s="23">
        <v>104</v>
      </c>
      <c r="AD20" s="25">
        <f t="shared" si="40"/>
        <v>1.3</v>
      </c>
      <c r="AE20" s="22">
        <v>498167</v>
      </c>
      <c r="AF20" s="23">
        <f t="shared" si="49"/>
        <v>18976</v>
      </c>
      <c r="AG20" s="24">
        <f t="shared" si="42"/>
        <v>96.3</v>
      </c>
      <c r="AH20" s="24">
        <f t="shared" si="43"/>
        <v>3.7</v>
      </c>
      <c r="AI20" s="23">
        <v>6864</v>
      </c>
      <c r="AJ20" s="23">
        <v>97</v>
      </c>
      <c r="AK20" s="25">
        <f t="shared" si="44"/>
        <v>1.3</v>
      </c>
      <c r="AL20" s="22">
        <v>501863</v>
      </c>
      <c r="AM20" s="23">
        <f t="shared" si="50"/>
        <v>15280</v>
      </c>
      <c r="AN20" s="24">
        <f t="shared" si="46"/>
        <v>97</v>
      </c>
      <c r="AO20" s="24">
        <f t="shared" si="47"/>
        <v>3</v>
      </c>
      <c r="AP20" s="23">
        <v>6934</v>
      </c>
      <c r="AQ20" s="23">
        <v>98</v>
      </c>
      <c r="AR20" s="25">
        <f t="shared" si="48"/>
        <v>1.3</v>
      </c>
      <c r="AS20" s="22">
        <v>504449</v>
      </c>
      <c r="AT20" s="23">
        <f t="shared" si="1"/>
        <v>12694</v>
      </c>
      <c r="AU20" s="24">
        <f t="shared" si="2"/>
        <v>97.5</v>
      </c>
      <c r="AV20" s="24">
        <f t="shared" si="3"/>
        <v>2.5</v>
      </c>
      <c r="AW20" s="23">
        <v>6788</v>
      </c>
      <c r="AX20" s="23">
        <v>105</v>
      </c>
      <c r="AY20" s="35">
        <f t="shared" si="4"/>
        <v>1.3</v>
      </c>
      <c r="AZ20" s="22">
        <v>505509</v>
      </c>
      <c r="BA20" s="23">
        <f t="shared" si="6"/>
        <v>11634</v>
      </c>
      <c r="BB20" s="24">
        <f t="shared" si="7"/>
        <v>97.8</v>
      </c>
      <c r="BC20" s="24">
        <f t="shared" si="8"/>
        <v>2.2000000000000002</v>
      </c>
      <c r="BD20" s="23">
        <v>6811</v>
      </c>
      <c r="BE20" s="23">
        <v>100</v>
      </c>
      <c r="BF20" s="35">
        <f t="shared" si="9"/>
        <v>1.3</v>
      </c>
      <c r="BG20" s="22">
        <v>506747</v>
      </c>
      <c r="BH20" s="23">
        <f t="shared" si="11"/>
        <v>10396</v>
      </c>
      <c r="BI20" s="24">
        <f t="shared" si="12"/>
        <v>98</v>
      </c>
      <c r="BJ20" s="24">
        <f t="shared" si="13"/>
        <v>2</v>
      </c>
      <c r="BK20" s="23">
        <v>7013</v>
      </c>
      <c r="BL20" s="23">
        <v>94</v>
      </c>
      <c r="BM20" s="35">
        <f t="shared" si="14"/>
        <v>1.4</v>
      </c>
      <c r="BN20" s="22">
        <v>512462</v>
      </c>
      <c r="BO20" s="23">
        <f t="shared" si="16"/>
        <v>4681</v>
      </c>
      <c r="BP20" s="24">
        <f t="shared" si="17"/>
        <v>99.1</v>
      </c>
      <c r="BQ20" s="24">
        <f t="shared" si="18"/>
        <v>0.9</v>
      </c>
      <c r="BR20" s="23">
        <v>6716</v>
      </c>
      <c r="BS20" s="23">
        <v>76</v>
      </c>
      <c r="BT20" s="35">
        <f t="shared" si="19"/>
        <v>1.3</v>
      </c>
      <c r="BU20" s="22">
        <v>513749</v>
      </c>
      <c r="BV20" s="23">
        <f t="shared" si="21"/>
        <v>3394</v>
      </c>
      <c r="BW20" s="24">
        <f t="shared" si="22"/>
        <v>99.3</v>
      </c>
      <c r="BX20" s="24">
        <f t="shared" si="23"/>
        <v>0.7</v>
      </c>
      <c r="BY20" s="23">
        <v>6700</v>
      </c>
      <c r="BZ20" s="23">
        <v>57</v>
      </c>
      <c r="CA20" s="35">
        <f t="shared" si="24"/>
        <v>1.3</v>
      </c>
    </row>
    <row r="21" spans="1:79" x14ac:dyDescent="0.2">
      <c r="A21" s="20">
        <v>43404</v>
      </c>
      <c r="B21" s="21">
        <v>549600</v>
      </c>
      <c r="C21" s="22">
        <v>283823</v>
      </c>
      <c r="D21" s="23">
        <f t="shared" si="25"/>
        <v>265777</v>
      </c>
      <c r="E21" s="24">
        <f t="shared" si="26"/>
        <v>51.6</v>
      </c>
      <c r="F21" s="24">
        <f t="shared" si="27"/>
        <v>48.4</v>
      </c>
      <c r="G21" s="23">
        <v>7735</v>
      </c>
      <c r="H21" s="23">
        <v>213</v>
      </c>
      <c r="I21" s="25">
        <f t="shared" si="28"/>
        <v>1.4</v>
      </c>
      <c r="J21" s="22">
        <v>288549</v>
      </c>
      <c r="K21" s="23">
        <f t="shared" si="29"/>
        <v>261051</v>
      </c>
      <c r="L21" s="24">
        <f t="shared" si="30"/>
        <v>52.5</v>
      </c>
      <c r="M21" s="24">
        <f t="shared" si="31"/>
        <v>47.5</v>
      </c>
      <c r="N21" s="23">
        <v>6979</v>
      </c>
      <c r="O21" s="23">
        <v>204</v>
      </c>
      <c r="P21" s="25">
        <f t="shared" si="32"/>
        <v>1.3</v>
      </c>
      <c r="Q21" s="22">
        <v>433539</v>
      </c>
      <c r="R21" s="23">
        <f t="shared" si="33"/>
        <v>116061</v>
      </c>
      <c r="S21" s="24">
        <f t="shared" si="34"/>
        <v>78.900000000000006</v>
      </c>
      <c r="T21" s="24">
        <f t="shared" si="35"/>
        <v>21.1</v>
      </c>
      <c r="U21" s="23">
        <v>6766</v>
      </c>
      <c r="V21" s="23">
        <v>166</v>
      </c>
      <c r="W21" s="25">
        <f t="shared" si="36"/>
        <v>1.2</v>
      </c>
      <c r="X21" s="22">
        <v>515040</v>
      </c>
      <c r="Y21" s="23">
        <f t="shared" si="37"/>
        <v>34560</v>
      </c>
      <c r="Z21" s="24">
        <f t="shared" si="38"/>
        <v>93.7</v>
      </c>
      <c r="AA21" s="24">
        <f t="shared" si="39"/>
        <v>6.3</v>
      </c>
      <c r="AB21" s="23">
        <v>6765</v>
      </c>
      <c r="AC21" s="23">
        <v>117</v>
      </c>
      <c r="AD21" s="25">
        <f t="shared" si="40"/>
        <v>1.2</v>
      </c>
      <c r="AE21" s="22">
        <v>523397</v>
      </c>
      <c r="AF21" s="23">
        <f t="shared" si="49"/>
        <v>26203</v>
      </c>
      <c r="AG21" s="24">
        <f t="shared" si="42"/>
        <v>95.2</v>
      </c>
      <c r="AH21" s="24">
        <f t="shared" si="43"/>
        <v>4.8</v>
      </c>
      <c r="AI21" s="23">
        <v>7041</v>
      </c>
      <c r="AJ21" s="23">
        <v>118</v>
      </c>
      <c r="AK21" s="25">
        <f t="shared" si="44"/>
        <v>1.3</v>
      </c>
      <c r="AL21" s="22">
        <v>530348</v>
      </c>
      <c r="AM21" s="23">
        <f t="shared" si="50"/>
        <v>19252</v>
      </c>
      <c r="AN21" s="24">
        <f t="shared" si="46"/>
        <v>96.5</v>
      </c>
      <c r="AO21" s="24">
        <f t="shared" si="47"/>
        <v>3.5</v>
      </c>
      <c r="AP21" s="23">
        <v>7091</v>
      </c>
      <c r="AQ21" s="23">
        <v>112</v>
      </c>
      <c r="AR21" s="25">
        <f t="shared" si="48"/>
        <v>1.3</v>
      </c>
      <c r="AS21" s="22">
        <v>534530</v>
      </c>
      <c r="AT21" s="23">
        <f t="shared" si="1"/>
        <v>15070</v>
      </c>
      <c r="AU21" s="24">
        <f t="shared" si="2"/>
        <v>97.3</v>
      </c>
      <c r="AV21" s="24">
        <f t="shared" si="3"/>
        <v>2.7</v>
      </c>
      <c r="AW21" s="23">
        <v>6824</v>
      </c>
      <c r="AX21" s="23">
        <v>96</v>
      </c>
      <c r="AY21" s="35">
        <f t="shared" si="4"/>
        <v>1.2</v>
      </c>
      <c r="AZ21" s="22">
        <v>536025</v>
      </c>
      <c r="BA21" s="23">
        <f t="shared" si="6"/>
        <v>13575</v>
      </c>
      <c r="BB21" s="24">
        <f t="shared" si="7"/>
        <v>97.5</v>
      </c>
      <c r="BC21" s="24">
        <f t="shared" si="8"/>
        <v>2.5</v>
      </c>
      <c r="BD21" s="23">
        <v>6829</v>
      </c>
      <c r="BE21" s="23">
        <v>100</v>
      </c>
      <c r="BF21" s="35">
        <f t="shared" si="9"/>
        <v>1.2</v>
      </c>
      <c r="BG21" s="22">
        <v>537466</v>
      </c>
      <c r="BH21" s="23">
        <f t="shared" si="11"/>
        <v>12134</v>
      </c>
      <c r="BI21" s="24">
        <f t="shared" si="12"/>
        <v>97.8</v>
      </c>
      <c r="BJ21" s="24">
        <f t="shared" si="13"/>
        <v>2.2000000000000002</v>
      </c>
      <c r="BK21" s="23">
        <v>6959</v>
      </c>
      <c r="BL21" s="23">
        <v>109</v>
      </c>
      <c r="BM21" s="35">
        <f t="shared" si="14"/>
        <v>1.3</v>
      </c>
      <c r="BN21" s="22">
        <v>539328</v>
      </c>
      <c r="BO21" s="23">
        <f t="shared" si="16"/>
        <v>10272</v>
      </c>
      <c r="BP21" s="24">
        <f t="shared" si="17"/>
        <v>98.1</v>
      </c>
      <c r="BQ21" s="24">
        <f t="shared" si="18"/>
        <v>1.9</v>
      </c>
      <c r="BR21" s="23">
        <v>6766</v>
      </c>
      <c r="BS21" s="23">
        <v>103</v>
      </c>
      <c r="BT21" s="35">
        <f t="shared" si="19"/>
        <v>1.2</v>
      </c>
      <c r="BU21" s="22">
        <v>543776</v>
      </c>
      <c r="BV21" s="23">
        <f t="shared" si="21"/>
        <v>5824</v>
      </c>
      <c r="BW21" s="24">
        <f t="shared" si="22"/>
        <v>98.9</v>
      </c>
      <c r="BX21" s="24">
        <f t="shared" si="23"/>
        <v>1.1000000000000001</v>
      </c>
      <c r="BY21" s="23">
        <v>6890</v>
      </c>
      <c r="BZ21" s="23">
        <v>57</v>
      </c>
      <c r="CA21" s="35">
        <f t="shared" si="24"/>
        <v>1.3</v>
      </c>
    </row>
    <row r="22" spans="1:79" x14ac:dyDescent="0.2">
      <c r="A22" s="20">
        <v>43434</v>
      </c>
      <c r="B22" s="21">
        <v>574491</v>
      </c>
      <c r="C22" s="22">
        <v>333436</v>
      </c>
      <c r="D22" s="23">
        <f t="shared" si="25"/>
        <v>241055</v>
      </c>
      <c r="E22" s="24">
        <f t="shared" si="26"/>
        <v>58</v>
      </c>
      <c r="F22" s="24">
        <f t="shared" si="27"/>
        <v>42</v>
      </c>
      <c r="G22" s="23">
        <v>10830</v>
      </c>
      <c r="H22" s="23">
        <v>390</v>
      </c>
      <c r="I22" s="25">
        <f t="shared" si="28"/>
        <v>1.9</v>
      </c>
      <c r="J22" s="22">
        <v>334188</v>
      </c>
      <c r="K22" s="23">
        <f t="shared" si="29"/>
        <v>240303</v>
      </c>
      <c r="L22" s="24">
        <f t="shared" si="30"/>
        <v>58.2</v>
      </c>
      <c r="M22" s="24">
        <f t="shared" si="31"/>
        <v>41.8</v>
      </c>
      <c r="N22" s="23">
        <v>9227</v>
      </c>
      <c r="O22" s="23">
        <v>319</v>
      </c>
      <c r="P22" s="25">
        <f t="shared" si="32"/>
        <v>1.6</v>
      </c>
      <c r="Q22" s="22">
        <v>335381</v>
      </c>
      <c r="R22" s="23">
        <f t="shared" si="33"/>
        <v>239110</v>
      </c>
      <c r="S22" s="24">
        <f t="shared" si="34"/>
        <v>58.4</v>
      </c>
      <c r="T22" s="24">
        <f t="shared" si="35"/>
        <v>41.6</v>
      </c>
      <c r="U22" s="23">
        <v>7890</v>
      </c>
      <c r="V22" s="23">
        <v>215</v>
      </c>
      <c r="W22" s="25">
        <f t="shared" si="36"/>
        <v>1.4</v>
      </c>
      <c r="X22" s="22">
        <v>454605</v>
      </c>
      <c r="Y22" s="23">
        <f t="shared" si="37"/>
        <v>119886</v>
      </c>
      <c r="Z22" s="24">
        <f t="shared" si="38"/>
        <v>79.099999999999994</v>
      </c>
      <c r="AA22" s="24">
        <f t="shared" si="39"/>
        <v>20.9</v>
      </c>
      <c r="AB22" s="23">
        <v>7514</v>
      </c>
      <c r="AC22" s="23">
        <v>198</v>
      </c>
      <c r="AD22" s="25">
        <f t="shared" si="40"/>
        <v>1.3</v>
      </c>
      <c r="AE22" s="22">
        <v>507024</v>
      </c>
      <c r="AF22" s="23">
        <f t="shared" si="49"/>
        <v>67467</v>
      </c>
      <c r="AG22" s="24">
        <f t="shared" si="42"/>
        <v>88.3</v>
      </c>
      <c r="AH22" s="24">
        <f t="shared" si="43"/>
        <v>11.7</v>
      </c>
      <c r="AI22" s="23">
        <v>8313</v>
      </c>
      <c r="AJ22" s="23">
        <v>171</v>
      </c>
      <c r="AK22" s="25">
        <f t="shared" si="44"/>
        <v>1.4</v>
      </c>
      <c r="AL22" s="22">
        <v>536382</v>
      </c>
      <c r="AM22" s="23">
        <f t="shared" si="50"/>
        <v>38109</v>
      </c>
      <c r="AN22" s="24">
        <f t="shared" si="46"/>
        <v>93.4</v>
      </c>
      <c r="AO22" s="24">
        <f t="shared" si="47"/>
        <v>6.6</v>
      </c>
      <c r="AP22" s="23">
        <v>8414</v>
      </c>
      <c r="AQ22" s="23">
        <v>130</v>
      </c>
      <c r="AR22" s="25">
        <f t="shared" si="48"/>
        <v>1.5</v>
      </c>
      <c r="AS22" s="22">
        <v>554036</v>
      </c>
      <c r="AT22" s="23">
        <f t="shared" si="1"/>
        <v>20455</v>
      </c>
      <c r="AU22" s="24">
        <f t="shared" si="2"/>
        <v>96.4</v>
      </c>
      <c r="AV22" s="24">
        <f t="shared" si="3"/>
        <v>3.6</v>
      </c>
      <c r="AW22" s="23">
        <v>8336</v>
      </c>
      <c r="AX22" s="23">
        <v>124</v>
      </c>
      <c r="AY22" s="35">
        <f t="shared" si="4"/>
        <v>1.5</v>
      </c>
      <c r="AZ22" s="22">
        <v>556998</v>
      </c>
      <c r="BA22" s="23">
        <f t="shared" si="6"/>
        <v>17493</v>
      </c>
      <c r="BB22" s="24">
        <f t="shared" si="7"/>
        <v>97</v>
      </c>
      <c r="BC22" s="24">
        <f t="shared" si="8"/>
        <v>3</v>
      </c>
      <c r="BD22" s="23">
        <v>8095</v>
      </c>
      <c r="BE22" s="23">
        <v>121</v>
      </c>
      <c r="BF22" s="35">
        <f t="shared" si="9"/>
        <v>1.4</v>
      </c>
      <c r="BG22" s="22">
        <v>559294</v>
      </c>
      <c r="BH22" s="23">
        <f t="shared" si="11"/>
        <v>15197</v>
      </c>
      <c r="BI22" s="24">
        <f t="shared" si="12"/>
        <v>97.4</v>
      </c>
      <c r="BJ22" s="24">
        <f t="shared" si="13"/>
        <v>2.6</v>
      </c>
      <c r="BK22" s="23">
        <v>8063</v>
      </c>
      <c r="BL22" s="23">
        <v>111</v>
      </c>
      <c r="BM22" s="35">
        <f t="shared" si="14"/>
        <v>1.4</v>
      </c>
      <c r="BN22" s="22">
        <v>561268</v>
      </c>
      <c r="BO22" s="23">
        <f t="shared" si="16"/>
        <v>13223</v>
      </c>
      <c r="BP22" s="24">
        <f t="shared" si="17"/>
        <v>97.7</v>
      </c>
      <c r="BQ22" s="24">
        <f t="shared" si="18"/>
        <v>2.2999999999999998</v>
      </c>
      <c r="BR22" s="23">
        <v>8011</v>
      </c>
      <c r="BS22" s="23">
        <v>106</v>
      </c>
      <c r="BT22" s="35">
        <f t="shared" si="19"/>
        <v>1.4</v>
      </c>
      <c r="BU22" s="22">
        <v>562614</v>
      </c>
      <c r="BV22" s="23">
        <f t="shared" si="21"/>
        <v>11877</v>
      </c>
      <c r="BW22" s="24">
        <f t="shared" si="22"/>
        <v>97.9</v>
      </c>
      <c r="BX22" s="24">
        <f t="shared" si="23"/>
        <v>2.1</v>
      </c>
      <c r="BY22" s="23">
        <v>7941</v>
      </c>
      <c r="BZ22" s="23">
        <v>100</v>
      </c>
      <c r="CA22" s="35">
        <f t="shared" si="24"/>
        <v>1.4</v>
      </c>
    </row>
    <row r="23" spans="1:79" x14ac:dyDescent="0.2">
      <c r="A23" s="20">
        <v>43465</v>
      </c>
      <c r="B23" s="21">
        <v>684081</v>
      </c>
      <c r="C23" s="26" t="s">
        <v>13</v>
      </c>
      <c r="D23" s="26" t="s">
        <v>13</v>
      </c>
      <c r="E23" s="26" t="s">
        <v>13</v>
      </c>
      <c r="F23" s="26" t="s">
        <v>13</v>
      </c>
      <c r="G23" s="26" t="s">
        <v>13</v>
      </c>
      <c r="H23" s="26" t="s">
        <v>13</v>
      </c>
      <c r="I23" s="26" t="s">
        <v>13</v>
      </c>
      <c r="J23" s="22">
        <v>366670</v>
      </c>
      <c r="K23" s="23">
        <f t="shared" si="29"/>
        <v>317411</v>
      </c>
      <c r="L23" s="24">
        <f>ROUND(J23/$B23*100,1)</f>
        <v>53.6</v>
      </c>
      <c r="M23" s="24">
        <f>ROUND(K23/$B23*100,1)</f>
        <v>46.4</v>
      </c>
      <c r="N23" s="23">
        <v>11873</v>
      </c>
      <c r="O23" s="23">
        <v>507</v>
      </c>
      <c r="P23" s="25">
        <f>ROUND(N23/$B23*100,1)</f>
        <v>1.7</v>
      </c>
      <c r="Q23" s="22">
        <v>367445</v>
      </c>
      <c r="R23" s="23">
        <f t="shared" si="33"/>
        <v>316636</v>
      </c>
      <c r="S23" s="24">
        <f>ROUND(Q23/$B23*100,1)</f>
        <v>53.7</v>
      </c>
      <c r="T23" s="24">
        <f>ROUND(R23/$B23*100,1)</f>
        <v>46.3</v>
      </c>
      <c r="U23" s="23">
        <v>10569</v>
      </c>
      <c r="V23" s="23">
        <v>292</v>
      </c>
      <c r="W23" s="25">
        <f>ROUND(U23/$B23*100,1)</f>
        <v>1.5</v>
      </c>
      <c r="X23" s="22">
        <v>368733</v>
      </c>
      <c r="Y23" s="23">
        <f t="shared" si="37"/>
        <v>315348</v>
      </c>
      <c r="Z23" s="24">
        <f t="shared" ref="Z23:AA25" si="51">ROUND(X23/$B23*100,1)</f>
        <v>53.9</v>
      </c>
      <c r="AA23" s="24">
        <f t="shared" si="51"/>
        <v>46.1</v>
      </c>
      <c r="AB23" s="23">
        <v>10608</v>
      </c>
      <c r="AC23" s="23">
        <v>295</v>
      </c>
      <c r="AD23" s="25">
        <f>ROUND(AB23/$B23*100,1)</f>
        <v>1.6</v>
      </c>
      <c r="AE23" s="22">
        <v>405075</v>
      </c>
      <c r="AF23" s="23">
        <f>$B23-AE23</f>
        <v>279006</v>
      </c>
      <c r="AG23" s="24">
        <f>ROUND(AE23/$B23*100,1)</f>
        <v>59.2</v>
      </c>
      <c r="AH23" s="24">
        <f>ROUND(AF23/$B23*100,1)</f>
        <v>40.799999999999997</v>
      </c>
      <c r="AI23" s="23">
        <v>13000</v>
      </c>
      <c r="AJ23" s="23">
        <v>323</v>
      </c>
      <c r="AK23" s="25">
        <f>ROUND(AI23/$B23*100,1)</f>
        <v>1.9</v>
      </c>
      <c r="AL23" s="22">
        <v>606708</v>
      </c>
      <c r="AM23" s="23">
        <f t="shared" si="50"/>
        <v>77373</v>
      </c>
      <c r="AN23" s="24">
        <f t="shared" si="46"/>
        <v>88.7</v>
      </c>
      <c r="AO23" s="24">
        <f t="shared" si="47"/>
        <v>11.3</v>
      </c>
      <c r="AP23" s="23">
        <v>12074</v>
      </c>
      <c r="AQ23" s="23">
        <v>206</v>
      </c>
      <c r="AR23" s="25">
        <f>ROUND(AP23/$B23*100,1)</f>
        <v>1.8</v>
      </c>
      <c r="AS23" s="22">
        <v>655743</v>
      </c>
      <c r="AT23" s="23">
        <f t="shared" si="1"/>
        <v>28338</v>
      </c>
      <c r="AU23" s="24">
        <f t="shared" si="2"/>
        <v>95.9</v>
      </c>
      <c r="AV23" s="24">
        <f t="shared" si="3"/>
        <v>4.0999999999999996</v>
      </c>
      <c r="AW23" s="23">
        <v>11417</v>
      </c>
      <c r="AX23" s="23">
        <v>161</v>
      </c>
      <c r="AY23" s="35">
        <f t="shared" si="4"/>
        <v>1.7</v>
      </c>
      <c r="AZ23" s="22">
        <v>659819</v>
      </c>
      <c r="BA23" s="23">
        <f t="shared" si="6"/>
        <v>24262</v>
      </c>
      <c r="BB23" s="24">
        <f t="shared" si="7"/>
        <v>96.5</v>
      </c>
      <c r="BC23" s="24">
        <f t="shared" si="8"/>
        <v>3.5</v>
      </c>
      <c r="BD23" s="23">
        <v>11303</v>
      </c>
      <c r="BE23" s="23">
        <v>157</v>
      </c>
      <c r="BF23" s="35">
        <f t="shared" si="9"/>
        <v>1.7</v>
      </c>
      <c r="BG23" s="22">
        <v>662901</v>
      </c>
      <c r="BH23" s="23">
        <f t="shared" si="11"/>
        <v>21180</v>
      </c>
      <c r="BI23" s="24">
        <f t="shared" si="12"/>
        <v>96.9</v>
      </c>
      <c r="BJ23" s="24">
        <f t="shared" si="13"/>
        <v>3.1</v>
      </c>
      <c r="BK23" s="23">
        <v>11315</v>
      </c>
      <c r="BL23" s="23">
        <v>143</v>
      </c>
      <c r="BM23" s="35">
        <f t="shared" si="14"/>
        <v>1.7</v>
      </c>
      <c r="BN23" s="22">
        <v>665439</v>
      </c>
      <c r="BO23" s="23">
        <f t="shared" si="16"/>
        <v>18642</v>
      </c>
      <c r="BP23" s="24">
        <f t="shared" si="17"/>
        <v>97.3</v>
      </c>
      <c r="BQ23" s="24">
        <f t="shared" si="18"/>
        <v>2.7</v>
      </c>
      <c r="BR23" s="23">
        <v>11041</v>
      </c>
      <c r="BS23" s="23">
        <v>144</v>
      </c>
      <c r="BT23" s="35">
        <f t="shared" si="19"/>
        <v>1.6</v>
      </c>
      <c r="BU23" s="22">
        <v>666477</v>
      </c>
      <c r="BV23" s="23">
        <f t="shared" si="21"/>
        <v>17604</v>
      </c>
      <c r="BW23" s="24">
        <f t="shared" si="22"/>
        <v>97.4</v>
      </c>
      <c r="BX23" s="24">
        <f t="shared" si="23"/>
        <v>2.6</v>
      </c>
      <c r="BY23" s="23">
        <v>11142</v>
      </c>
      <c r="BZ23" s="23">
        <v>161</v>
      </c>
      <c r="CA23" s="35">
        <f t="shared" si="24"/>
        <v>1.6</v>
      </c>
    </row>
    <row r="24" spans="1:79" x14ac:dyDescent="0.2">
      <c r="A24" s="20">
        <v>43496</v>
      </c>
      <c r="B24" s="21">
        <v>703095</v>
      </c>
      <c r="C24" s="26" t="s">
        <v>13</v>
      </c>
      <c r="D24" s="26" t="s">
        <v>13</v>
      </c>
      <c r="E24" s="26" t="s">
        <v>13</v>
      </c>
      <c r="F24" s="26" t="s">
        <v>13</v>
      </c>
      <c r="G24" s="26" t="s">
        <v>13</v>
      </c>
      <c r="H24" s="26" t="s">
        <v>13</v>
      </c>
      <c r="I24" s="26" t="s">
        <v>13</v>
      </c>
      <c r="J24" s="26" t="s">
        <v>13</v>
      </c>
      <c r="K24" s="26" t="s">
        <v>13</v>
      </c>
      <c r="L24" s="26" t="s">
        <v>13</v>
      </c>
      <c r="M24" s="26" t="s">
        <v>13</v>
      </c>
      <c r="N24" s="26" t="s">
        <v>13</v>
      </c>
      <c r="O24" s="26" t="s">
        <v>13</v>
      </c>
      <c r="P24" s="26" t="s">
        <v>13</v>
      </c>
      <c r="Q24" s="22">
        <v>510028</v>
      </c>
      <c r="R24" s="23">
        <f t="shared" si="33"/>
        <v>193067</v>
      </c>
      <c r="S24" s="24">
        <f>ROUND(Q24/$B24*100,1)</f>
        <v>72.5</v>
      </c>
      <c r="T24" s="24">
        <f>ROUND(R24/$B24*100,1)</f>
        <v>27.5</v>
      </c>
      <c r="U24" s="23">
        <v>7835</v>
      </c>
      <c r="V24" s="23">
        <v>343</v>
      </c>
      <c r="W24" s="25">
        <f>ROUND(U24/$B24*100,1)</f>
        <v>1.1000000000000001</v>
      </c>
      <c r="X24" s="22">
        <v>510918</v>
      </c>
      <c r="Y24" s="23">
        <f t="shared" si="37"/>
        <v>192177</v>
      </c>
      <c r="Z24" s="24">
        <f t="shared" si="51"/>
        <v>72.7</v>
      </c>
      <c r="AA24" s="24">
        <f t="shared" si="51"/>
        <v>27.3</v>
      </c>
      <c r="AB24" s="23">
        <v>7706</v>
      </c>
      <c r="AC24" s="23">
        <v>271</v>
      </c>
      <c r="AD24" s="25">
        <f>ROUND(AB24/$B24*100,1)</f>
        <v>1.1000000000000001</v>
      </c>
      <c r="AE24" s="22">
        <v>511496</v>
      </c>
      <c r="AF24" s="23">
        <f t="shared" si="49"/>
        <v>191599</v>
      </c>
      <c r="AG24" s="24">
        <f t="shared" si="42"/>
        <v>72.7</v>
      </c>
      <c r="AH24" s="24">
        <f t="shared" si="43"/>
        <v>27.3</v>
      </c>
      <c r="AI24" s="23">
        <v>8510</v>
      </c>
      <c r="AJ24" s="23">
        <v>203</v>
      </c>
      <c r="AK24" s="25">
        <f>ROUND(AI24/$B24*100,1)</f>
        <v>1.2</v>
      </c>
      <c r="AL24" s="22">
        <v>559654</v>
      </c>
      <c r="AM24" s="23">
        <f t="shared" si="50"/>
        <v>143441</v>
      </c>
      <c r="AN24" s="24">
        <f t="shared" si="46"/>
        <v>79.599999999999994</v>
      </c>
      <c r="AO24" s="24">
        <f t="shared" si="47"/>
        <v>20.399999999999999</v>
      </c>
      <c r="AP24" s="23">
        <v>8363</v>
      </c>
      <c r="AQ24" s="23">
        <v>196</v>
      </c>
      <c r="AR24" s="25">
        <f>ROUND(AP24/$B24*100,1)</f>
        <v>1.2</v>
      </c>
      <c r="AS24" s="22">
        <v>666822</v>
      </c>
      <c r="AT24" s="23">
        <f t="shared" si="1"/>
        <v>36273</v>
      </c>
      <c r="AU24" s="24">
        <f t="shared" si="2"/>
        <v>94.8</v>
      </c>
      <c r="AV24" s="24">
        <f t="shared" si="3"/>
        <v>5.2</v>
      </c>
      <c r="AW24" s="23">
        <v>8322</v>
      </c>
      <c r="AX24" s="23">
        <v>155</v>
      </c>
      <c r="AY24" s="35">
        <f t="shared" si="4"/>
        <v>1.2</v>
      </c>
      <c r="AZ24" s="22">
        <v>675896</v>
      </c>
      <c r="BA24" s="23">
        <f t="shared" si="6"/>
        <v>27199</v>
      </c>
      <c r="BB24" s="24">
        <f t="shared" si="7"/>
        <v>96.1</v>
      </c>
      <c r="BC24" s="24">
        <f t="shared" si="8"/>
        <v>3.9</v>
      </c>
      <c r="BD24" s="23">
        <v>8432</v>
      </c>
      <c r="BE24" s="23">
        <v>146</v>
      </c>
      <c r="BF24" s="35">
        <f t="shared" si="9"/>
        <v>1.2</v>
      </c>
      <c r="BG24" s="22">
        <v>681064</v>
      </c>
      <c r="BH24" s="23">
        <f t="shared" si="11"/>
        <v>22031</v>
      </c>
      <c r="BI24" s="24">
        <f t="shared" si="12"/>
        <v>96.9</v>
      </c>
      <c r="BJ24" s="24">
        <f t="shared" si="13"/>
        <v>3.1</v>
      </c>
      <c r="BK24" s="23">
        <v>8519</v>
      </c>
      <c r="BL24" s="23">
        <v>147</v>
      </c>
      <c r="BM24" s="35">
        <f t="shared" si="14"/>
        <v>1.2</v>
      </c>
      <c r="BN24" s="22">
        <v>684479</v>
      </c>
      <c r="BO24" s="23">
        <f t="shared" si="16"/>
        <v>18616</v>
      </c>
      <c r="BP24" s="24">
        <f t="shared" si="17"/>
        <v>97.4</v>
      </c>
      <c r="BQ24" s="24">
        <f t="shared" si="18"/>
        <v>2.6</v>
      </c>
      <c r="BR24" s="23">
        <v>8488</v>
      </c>
      <c r="BS24" s="23">
        <v>131</v>
      </c>
      <c r="BT24" s="35">
        <f t="shared" si="19"/>
        <v>1.2</v>
      </c>
      <c r="BU24" s="22">
        <v>686299</v>
      </c>
      <c r="BV24" s="23">
        <f t="shared" si="21"/>
        <v>16796</v>
      </c>
      <c r="BW24" s="24">
        <f t="shared" si="22"/>
        <v>97.6</v>
      </c>
      <c r="BX24" s="24">
        <f t="shared" si="23"/>
        <v>2.4</v>
      </c>
      <c r="BY24" s="23">
        <v>8471</v>
      </c>
      <c r="BZ24" s="23">
        <v>135</v>
      </c>
      <c r="CA24" s="35">
        <f t="shared" si="24"/>
        <v>1.2</v>
      </c>
    </row>
    <row r="25" spans="1:79" x14ac:dyDescent="0.2">
      <c r="A25" s="20">
        <v>43524</v>
      </c>
      <c r="B25" s="21">
        <v>572943</v>
      </c>
      <c r="C25" s="26" t="s">
        <v>13</v>
      </c>
      <c r="D25" s="26" t="s">
        <v>13</v>
      </c>
      <c r="E25" s="26" t="s">
        <v>13</v>
      </c>
      <c r="F25" s="26" t="s">
        <v>13</v>
      </c>
      <c r="G25" s="26" t="s">
        <v>13</v>
      </c>
      <c r="H25" s="26" t="s">
        <v>13</v>
      </c>
      <c r="I25" s="26" t="s">
        <v>13</v>
      </c>
      <c r="J25" s="26" t="s">
        <v>13</v>
      </c>
      <c r="K25" s="26" t="s">
        <v>13</v>
      </c>
      <c r="L25" s="26" t="s">
        <v>13</v>
      </c>
      <c r="M25" s="26" t="s">
        <v>13</v>
      </c>
      <c r="N25" s="26" t="s">
        <v>13</v>
      </c>
      <c r="O25" s="26" t="s">
        <v>13</v>
      </c>
      <c r="P25" s="26" t="s">
        <v>13</v>
      </c>
      <c r="Q25" s="26" t="s">
        <v>13</v>
      </c>
      <c r="R25" s="26" t="s">
        <v>13</v>
      </c>
      <c r="S25" s="26" t="s">
        <v>13</v>
      </c>
      <c r="T25" s="26" t="s">
        <v>13</v>
      </c>
      <c r="U25" s="26" t="s">
        <v>13</v>
      </c>
      <c r="V25" s="26" t="s">
        <v>13</v>
      </c>
      <c r="W25" s="26" t="s">
        <v>13</v>
      </c>
      <c r="X25" s="22">
        <v>411423</v>
      </c>
      <c r="Y25" s="23">
        <f t="shared" si="37"/>
        <v>161520</v>
      </c>
      <c r="Z25" s="24">
        <f t="shared" si="51"/>
        <v>71.8</v>
      </c>
      <c r="AA25" s="24">
        <f t="shared" si="51"/>
        <v>28.2</v>
      </c>
      <c r="AB25" s="23">
        <v>6061</v>
      </c>
      <c r="AC25" s="23">
        <v>373</v>
      </c>
      <c r="AD25" s="25">
        <f>ROUND(AB25/$B25*100,1)</f>
        <v>1.1000000000000001</v>
      </c>
      <c r="AE25" s="22">
        <v>411761</v>
      </c>
      <c r="AF25" s="23">
        <f t="shared" si="49"/>
        <v>161182</v>
      </c>
      <c r="AG25" s="24">
        <f t="shared" si="42"/>
        <v>71.900000000000006</v>
      </c>
      <c r="AH25" s="24">
        <f t="shared" si="43"/>
        <v>28.1</v>
      </c>
      <c r="AI25" s="23">
        <v>6533</v>
      </c>
      <c r="AJ25" s="23">
        <v>222</v>
      </c>
      <c r="AK25" s="25">
        <f>ROUND(AI25/$B25*100,1)</f>
        <v>1.1000000000000001</v>
      </c>
      <c r="AL25" s="22">
        <v>413352</v>
      </c>
      <c r="AM25" s="23">
        <f t="shared" si="50"/>
        <v>159591</v>
      </c>
      <c r="AN25" s="24">
        <f t="shared" si="46"/>
        <v>72.099999999999994</v>
      </c>
      <c r="AO25" s="24">
        <f t="shared" si="47"/>
        <v>27.9</v>
      </c>
      <c r="AP25" s="23">
        <v>6572</v>
      </c>
      <c r="AQ25" s="23">
        <v>176</v>
      </c>
      <c r="AR25" s="25">
        <f>ROUND(AP25/$B25*100,1)</f>
        <v>1.1000000000000001</v>
      </c>
      <c r="AS25" s="22">
        <v>502542</v>
      </c>
      <c r="AT25" s="23">
        <f t="shared" si="1"/>
        <v>70401</v>
      </c>
      <c r="AU25" s="24">
        <f t="shared" si="2"/>
        <v>87.7</v>
      </c>
      <c r="AV25" s="24">
        <f t="shared" si="3"/>
        <v>12.3</v>
      </c>
      <c r="AW25" s="23">
        <v>6695</v>
      </c>
      <c r="AX25" s="23">
        <v>187</v>
      </c>
      <c r="AY25" s="35">
        <f t="shared" si="4"/>
        <v>1.2</v>
      </c>
      <c r="AZ25" s="22">
        <v>538015</v>
      </c>
      <c r="BA25" s="23">
        <f t="shared" si="6"/>
        <v>34928</v>
      </c>
      <c r="BB25" s="24">
        <f t="shared" si="7"/>
        <v>93.9</v>
      </c>
      <c r="BC25" s="24">
        <f t="shared" si="8"/>
        <v>6.1</v>
      </c>
      <c r="BD25" s="23">
        <v>6737</v>
      </c>
      <c r="BE25" s="23">
        <v>153</v>
      </c>
      <c r="BF25" s="35">
        <f t="shared" si="9"/>
        <v>1.2</v>
      </c>
      <c r="BG25" s="22">
        <v>550102</v>
      </c>
      <c r="BH25" s="23">
        <f t="shared" si="11"/>
        <v>22841</v>
      </c>
      <c r="BI25" s="24">
        <f t="shared" si="12"/>
        <v>96</v>
      </c>
      <c r="BJ25" s="24">
        <f t="shared" si="13"/>
        <v>4</v>
      </c>
      <c r="BK25" s="23">
        <v>6820</v>
      </c>
      <c r="BL25" s="23">
        <v>116</v>
      </c>
      <c r="BM25" s="35">
        <f t="shared" si="14"/>
        <v>1.2</v>
      </c>
      <c r="BN25" s="22">
        <v>555380</v>
      </c>
      <c r="BO25" s="23">
        <f t="shared" si="16"/>
        <v>17563</v>
      </c>
      <c r="BP25" s="24">
        <f t="shared" si="17"/>
        <v>96.9</v>
      </c>
      <c r="BQ25" s="24">
        <f t="shared" si="18"/>
        <v>3.1</v>
      </c>
      <c r="BR25" s="23">
        <v>6954</v>
      </c>
      <c r="BS25" s="23">
        <v>104</v>
      </c>
      <c r="BT25" s="35">
        <f t="shared" si="19"/>
        <v>1.2</v>
      </c>
      <c r="BU25" s="22">
        <v>557455</v>
      </c>
      <c r="BV25" s="23">
        <f t="shared" si="21"/>
        <v>15488</v>
      </c>
      <c r="BW25" s="24">
        <f t="shared" si="22"/>
        <v>97.3</v>
      </c>
      <c r="BX25" s="24">
        <f t="shared" si="23"/>
        <v>2.7</v>
      </c>
      <c r="BY25" s="23">
        <v>6845</v>
      </c>
      <c r="BZ25" s="23">
        <v>108</v>
      </c>
      <c r="CA25" s="35">
        <f t="shared" si="24"/>
        <v>1.2</v>
      </c>
    </row>
    <row r="26" spans="1:79" x14ac:dyDescent="0.2">
      <c r="A26" s="20">
        <v>43555</v>
      </c>
      <c r="B26" s="21">
        <v>649055</v>
      </c>
      <c r="C26" s="26" t="s">
        <v>13</v>
      </c>
      <c r="D26" s="26" t="s">
        <v>13</v>
      </c>
      <c r="E26" s="26" t="s">
        <v>13</v>
      </c>
      <c r="F26" s="26" t="s">
        <v>13</v>
      </c>
      <c r="G26" s="26" t="s">
        <v>13</v>
      </c>
      <c r="H26" s="26" t="s">
        <v>13</v>
      </c>
      <c r="I26" s="26" t="s">
        <v>13</v>
      </c>
      <c r="J26" s="26" t="s">
        <v>13</v>
      </c>
      <c r="K26" s="26" t="s">
        <v>13</v>
      </c>
      <c r="L26" s="26" t="s">
        <v>13</v>
      </c>
      <c r="M26" s="26" t="s">
        <v>13</v>
      </c>
      <c r="N26" s="26" t="s">
        <v>13</v>
      </c>
      <c r="O26" s="26" t="s">
        <v>13</v>
      </c>
      <c r="P26" s="26" t="s">
        <v>13</v>
      </c>
      <c r="Q26" s="26" t="s">
        <v>13</v>
      </c>
      <c r="R26" s="26" t="s">
        <v>13</v>
      </c>
      <c r="S26" s="26" t="s">
        <v>13</v>
      </c>
      <c r="T26" s="26" t="s">
        <v>13</v>
      </c>
      <c r="U26" s="26" t="s">
        <v>13</v>
      </c>
      <c r="V26" s="26" t="s">
        <v>13</v>
      </c>
      <c r="W26" s="26" t="s">
        <v>13</v>
      </c>
      <c r="X26" s="26" t="s">
        <v>13</v>
      </c>
      <c r="Y26" s="26" t="s">
        <v>13</v>
      </c>
      <c r="Z26" s="26" t="s">
        <v>13</v>
      </c>
      <c r="AA26" s="26" t="s">
        <v>13</v>
      </c>
      <c r="AB26" s="26" t="s">
        <v>13</v>
      </c>
      <c r="AC26" s="26" t="s">
        <v>13</v>
      </c>
      <c r="AD26" s="26" t="s">
        <v>13</v>
      </c>
      <c r="AE26" s="22">
        <v>440207</v>
      </c>
      <c r="AF26" s="23">
        <f t="shared" ref="AF26" si="52">$B26-AE26</f>
        <v>208848</v>
      </c>
      <c r="AG26" s="24">
        <f t="shared" ref="AG26" si="53">ROUND(AE26/$B26*100,1)</f>
        <v>67.8</v>
      </c>
      <c r="AH26" s="24">
        <f t="shared" ref="AH26" si="54">ROUND(AF26/$B26*100,1)</f>
        <v>32.200000000000003</v>
      </c>
      <c r="AI26" s="23">
        <v>7434</v>
      </c>
      <c r="AJ26" s="23">
        <v>294</v>
      </c>
      <c r="AK26" s="25">
        <f>ROUND(AI26/$B26*100,1)</f>
        <v>1.1000000000000001</v>
      </c>
      <c r="AL26" s="22">
        <v>441895</v>
      </c>
      <c r="AM26" s="23">
        <f t="shared" si="50"/>
        <v>207160</v>
      </c>
      <c r="AN26" s="24">
        <f t="shared" si="46"/>
        <v>68.099999999999994</v>
      </c>
      <c r="AO26" s="24">
        <f t="shared" si="47"/>
        <v>31.9</v>
      </c>
      <c r="AP26" s="23">
        <v>7324</v>
      </c>
      <c r="AQ26" s="23">
        <v>266</v>
      </c>
      <c r="AR26" s="25">
        <f>ROUND(AP26/$B26*100,1)</f>
        <v>1.1000000000000001</v>
      </c>
      <c r="AS26" s="22">
        <v>445434</v>
      </c>
      <c r="AT26" s="23">
        <f t="shared" si="1"/>
        <v>203621</v>
      </c>
      <c r="AU26" s="24">
        <f t="shared" si="2"/>
        <v>68.599999999999994</v>
      </c>
      <c r="AV26" s="24">
        <f t="shared" si="3"/>
        <v>31.4</v>
      </c>
      <c r="AW26" s="23">
        <v>7626</v>
      </c>
      <c r="AX26" s="23">
        <v>197</v>
      </c>
      <c r="AY26" s="35">
        <f t="shared" si="4"/>
        <v>1.2</v>
      </c>
      <c r="AZ26" s="22">
        <v>517363</v>
      </c>
      <c r="BA26" s="23">
        <f t="shared" si="6"/>
        <v>131692</v>
      </c>
      <c r="BB26" s="24">
        <f t="shared" si="7"/>
        <v>79.7</v>
      </c>
      <c r="BC26" s="24">
        <f t="shared" si="8"/>
        <v>20.3</v>
      </c>
      <c r="BD26" s="23">
        <v>7640</v>
      </c>
      <c r="BE26" s="23">
        <v>184</v>
      </c>
      <c r="BF26" s="35">
        <f t="shared" si="9"/>
        <v>1.2</v>
      </c>
      <c r="BG26" s="22">
        <v>599735</v>
      </c>
      <c r="BH26" s="23">
        <f t="shared" si="11"/>
        <v>49320</v>
      </c>
      <c r="BI26" s="24">
        <f t="shared" si="12"/>
        <v>92.4</v>
      </c>
      <c r="BJ26" s="24">
        <f t="shared" si="13"/>
        <v>7.6</v>
      </c>
      <c r="BK26" s="23">
        <v>7661</v>
      </c>
      <c r="BL26" s="23">
        <v>163</v>
      </c>
      <c r="BM26" s="35">
        <f t="shared" si="14"/>
        <v>1.2</v>
      </c>
      <c r="BN26" s="22">
        <v>622149</v>
      </c>
      <c r="BO26" s="23">
        <f t="shared" si="16"/>
        <v>26906</v>
      </c>
      <c r="BP26" s="24">
        <f t="shared" si="17"/>
        <v>95.9</v>
      </c>
      <c r="BQ26" s="24">
        <f t="shared" si="18"/>
        <v>4.0999999999999996</v>
      </c>
      <c r="BR26" s="23">
        <v>7762</v>
      </c>
      <c r="BS26" s="23">
        <v>127</v>
      </c>
      <c r="BT26" s="35">
        <f t="shared" si="19"/>
        <v>1.2</v>
      </c>
      <c r="BU26" s="22">
        <v>627123</v>
      </c>
      <c r="BV26" s="23">
        <f t="shared" si="21"/>
        <v>21932</v>
      </c>
      <c r="BW26" s="24">
        <f t="shared" si="22"/>
        <v>96.6</v>
      </c>
      <c r="BX26" s="24">
        <f t="shared" si="23"/>
        <v>3.4</v>
      </c>
      <c r="BY26" s="23">
        <v>7828</v>
      </c>
      <c r="BZ26" s="23">
        <v>123</v>
      </c>
      <c r="CA26" s="35">
        <f t="shared" si="24"/>
        <v>1.2</v>
      </c>
    </row>
    <row r="27" spans="1:79" x14ac:dyDescent="0.2">
      <c r="A27" s="20">
        <v>43585</v>
      </c>
      <c r="B27" s="21">
        <v>620854</v>
      </c>
      <c r="C27" s="26" t="s">
        <v>13</v>
      </c>
      <c r="D27" s="26" t="s">
        <v>13</v>
      </c>
      <c r="E27" s="26" t="s">
        <v>13</v>
      </c>
      <c r="F27" s="26" t="s">
        <v>13</v>
      </c>
      <c r="G27" s="26" t="s">
        <v>13</v>
      </c>
      <c r="H27" s="26" t="s">
        <v>13</v>
      </c>
      <c r="I27" s="26" t="s">
        <v>13</v>
      </c>
      <c r="J27" s="26" t="s">
        <v>13</v>
      </c>
      <c r="K27" s="26" t="s">
        <v>13</v>
      </c>
      <c r="L27" s="26" t="s">
        <v>13</v>
      </c>
      <c r="M27" s="26" t="s">
        <v>13</v>
      </c>
      <c r="N27" s="26" t="s">
        <v>13</v>
      </c>
      <c r="O27" s="26" t="s">
        <v>13</v>
      </c>
      <c r="P27" s="26" t="s">
        <v>13</v>
      </c>
      <c r="Q27" s="26" t="s">
        <v>13</v>
      </c>
      <c r="R27" s="26" t="s">
        <v>13</v>
      </c>
      <c r="S27" s="26" t="s">
        <v>13</v>
      </c>
      <c r="T27" s="26" t="s">
        <v>13</v>
      </c>
      <c r="U27" s="26" t="s">
        <v>13</v>
      </c>
      <c r="V27" s="26" t="s">
        <v>13</v>
      </c>
      <c r="W27" s="26" t="s">
        <v>13</v>
      </c>
      <c r="X27" s="26" t="s">
        <v>13</v>
      </c>
      <c r="Y27" s="26" t="s">
        <v>13</v>
      </c>
      <c r="Z27" s="26" t="s">
        <v>13</v>
      </c>
      <c r="AA27" s="26" t="s">
        <v>13</v>
      </c>
      <c r="AB27" s="26" t="s">
        <v>13</v>
      </c>
      <c r="AC27" s="26" t="s">
        <v>13</v>
      </c>
      <c r="AD27" s="26" t="s">
        <v>13</v>
      </c>
      <c r="AE27" s="26" t="s">
        <v>13</v>
      </c>
      <c r="AF27" s="26" t="s">
        <v>13</v>
      </c>
      <c r="AG27" s="26" t="s">
        <v>13</v>
      </c>
      <c r="AH27" s="26" t="s">
        <v>13</v>
      </c>
      <c r="AI27" s="26" t="s">
        <v>13</v>
      </c>
      <c r="AJ27" s="26" t="s">
        <v>13</v>
      </c>
      <c r="AK27" s="26" t="s">
        <v>13</v>
      </c>
      <c r="AL27" s="22">
        <v>351210</v>
      </c>
      <c r="AM27" s="23">
        <f t="shared" ref="AM27" si="55">$B27-AL27</f>
        <v>269644</v>
      </c>
      <c r="AN27" s="24">
        <f t="shared" ref="AN27" si="56">ROUND(AL27/$B27*100,1)</f>
        <v>56.6</v>
      </c>
      <c r="AO27" s="24">
        <f t="shared" ref="AO27" si="57">ROUND(AM27/$B27*100,1)</f>
        <v>43.4</v>
      </c>
      <c r="AP27" s="23">
        <v>6830</v>
      </c>
      <c r="AQ27" s="23">
        <v>355</v>
      </c>
      <c r="AR27" s="25">
        <f>ROUND(AP27/$B27*100,1)</f>
        <v>1.1000000000000001</v>
      </c>
      <c r="AS27" s="22">
        <v>351534</v>
      </c>
      <c r="AT27" s="23">
        <f t="shared" si="1"/>
        <v>269320</v>
      </c>
      <c r="AU27" s="24">
        <f t="shared" si="2"/>
        <v>56.6</v>
      </c>
      <c r="AV27" s="24">
        <f t="shared" si="3"/>
        <v>43.4</v>
      </c>
      <c r="AW27" s="23">
        <v>7352</v>
      </c>
      <c r="AX27" s="23">
        <v>265</v>
      </c>
      <c r="AY27" s="35">
        <f t="shared" si="4"/>
        <v>1.2</v>
      </c>
      <c r="AZ27" s="22">
        <v>352159</v>
      </c>
      <c r="BA27" s="23">
        <f t="shared" si="6"/>
        <v>268695</v>
      </c>
      <c r="BB27" s="24">
        <f t="shared" si="7"/>
        <v>56.7</v>
      </c>
      <c r="BC27" s="24">
        <f t="shared" si="8"/>
        <v>43.3</v>
      </c>
      <c r="BD27" s="23">
        <v>7623</v>
      </c>
      <c r="BE27" s="23">
        <v>232</v>
      </c>
      <c r="BF27" s="35">
        <f t="shared" si="9"/>
        <v>1.2</v>
      </c>
      <c r="BG27" s="22">
        <v>425669</v>
      </c>
      <c r="BH27" s="23">
        <f t="shared" si="11"/>
        <v>195185</v>
      </c>
      <c r="BI27" s="24">
        <f t="shared" si="12"/>
        <v>68.599999999999994</v>
      </c>
      <c r="BJ27" s="24">
        <f t="shared" si="13"/>
        <v>31.4</v>
      </c>
      <c r="BK27" s="23">
        <v>7572</v>
      </c>
      <c r="BL27" s="23">
        <v>233</v>
      </c>
      <c r="BM27" s="35">
        <f t="shared" si="14"/>
        <v>1.2</v>
      </c>
      <c r="BN27" s="22">
        <v>575819</v>
      </c>
      <c r="BO27" s="23">
        <f t="shared" si="16"/>
        <v>45035</v>
      </c>
      <c r="BP27" s="24">
        <f t="shared" si="17"/>
        <v>92.7</v>
      </c>
      <c r="BQ27" s="24">
        <f t="shared" si="18"/>
        <v>7.3</v>
      </c>
      <c r="BR27" s="23">
        <v>7300</v>
      </c>
      <c r="BS27" s="23">
        <v>168</v>
      </c>
      <c r="BT27" s="35">
        <f t="shared" si="19"/>
        <v>1.2</v>
      </c>
      <c r="BU27" s="22">
        <v>591814</v>
      </c>
      <c r="BV27" s="23">
        <f t="shared" si="21"/>
        <v>29040</v>
      </c>
      <c r="BW27" s="24">
        <f t="shared" si="22"/>
        <v>95.3</v>
      </c>
      <c r="BX27" s="24">
        <f t="shared" si="23"/>
        <v>4.7</v>
      </c>
      <c r="BY27" s="23">
        <v>7230</v>
      </c>
      <c r="BZ27" s="23">
        <v>142</v>
      </c>
      <c r="CA27" s="35">
        <f t="shared" si="24"/>
        <v>1.2</v>
      </c>
    </row>
    <row r="28" spans="1:79" x14ac:dyDescent="0.2">
      <c r="A28" s="20">
        <v>43616</v>
      </c>
      <c r="B28" s="21">
        <v>521903</v>
      </c>
      <c r="C28" s="26" t="s">
        <v>13</v>
      </c>
      <c r="D28" s="26" t="s">
        <v>13</v>
      </c>
      <c r="E28" s="26" t="s">
        <v>13</v>
      </c>
      <c r="F28" s="26" t="s">
        <v>13</v>
      </c>
      <c r="G28" s="26" t="s">
        <v>13</v>
      </c>
      <c r="H28" s="26" t="s">
        <v>13</v>
      </c>
      <c r="I28" s="26" t="s">
        <v>13</v>
      </c>
      <c r="J28" s="26" t="s">
        <v>13</v>
      </c>
      <c r="K28" s="26" t="s">
        <v>13</v>
      </c>
      <c r="L28" s="26" t="s">
        <v>13</v>
      </c>
      <c r="M28" s="26" t="s">
        <v>13</v>
      </c>
      <c r="N28" s="26" t="s">
        <v>13</v>
      </c>
      <c r="O28" s="26" t="s">
        <v>13</v>
      </c>
      <c r="P28" s="26" t="s">
        <v>13</v>
      </c>
      <c r="Q28" s="26" t="s">
        <v>13</v>
      </c>
      <c r="R28" s="26" t="s">
        <v>13</v>
      </c>
      <c r="S28" s="26" t="s">
        <v>13</v>
      </c>
      <c r="T28" s="26" t="s">
        <v>13</v>
      </c>
      <c r="U28" s="26" t="s">
        <v>13</v>
      </c>
      <c r="V28" s="26" t="s">
        <v>13</v>
      </c>
      <c r="W28" s="26" t="s">
        <v>13</v>
      </c>
      <c r="X28" s="26" t="s">
        <v>13</v>
      </c>
      <c r="Y28" s="26" t="s">
        <v>13</v>
      </c>
      <c r="Z28" s="26" t="s">
        <v>13</v>
      </c>
      <c r="AA28" s="26" t="s">
        <v>13</v>
      </c>
      <c r="AB28" s="26" t="s">
        <v>13</v>
      </c>
      <c r="AC28" s="26" t="s">
        <v>13</v>
      </c>
      <c r="AD28" s="26" t="s">
        <v>13</v>
      </c>
      <c r="AE28" s="26" t="s">
        <v>13</v>
      </c>
      <c r="AF28" s="26" t="s">
        <v>13</v>
      </c>
      <c r="AG28" s="26" t="s">
        <v>13</v>
      </c>
      <c r="AH28" s="26" t="s">
        <v>13</v>
      </c>
      <c r="AI28" s="26" t="s">
        <v>13</v>
      </c>
      <c r="AJ28" s="26" t="s">
        <v>13</v>
      </c>
      <c r="AK28" s="26" t="s">
        <v>13</v>
      </c>
      <c r="AL28" s="26" t="s">
        <v>13</v>
      </c>
      <c r="AM28" s="26" t="s">
        <v>13</v>
      </c>
      <c r="AN28" s="26" t="s">
        <v>13</v>
      </c>
      <c r="AO28" s="26" t="s">
        <v>13</v>
      </c>
      <c r="AP28" s="26" t="s">
        <v>13</v>
      </c>
      <c r="AQ28" s="26" t="s">
        <v>13</v>
      </c>
      <c r="AR28" s="26" t="s">
        <v>13</v>
      </c>
      <c r="AS28" s="22">
        <v>253047</v>
      </c>
      <c r="AT28" s="23">
        <f>$B28-AS28</f>
        <v>268856</v>
      </c>
      <c r="AU28" s="24">
        <f>ROUND(AS28/$B28*100,1)</f>
        <v>48.5</v>
      </c>
      <c r="AV28" s="24">
        <f>ROUND(AT28/$B28*100,1)</f>
        <v>51.5</v>
      </c>
      <c r="AW28" s="23">
        <v>7970</v>
      </c>
      <c r="AX28" s="23">
        <v>323</v>
      </c>
      <c r="AY28" s="35">
        <f>ROUND(AW28/$B28*100,1)</f>
        <v>1.5</v>
      </c>
      <c r="AZ28" s="22">
        <v>253412</v>
      </c>
      <c r="BA28" s="23">
        <f>$B28-AZ28</f>
        <v>268491</v>
      </c>
      <c r="BB28" s="24">
        <f>ROUND(AZ28/$B28*100,1)</f>
        <v>48.6</v>
      </c>
      <c r="BC28" s="24">
        <f>ROUND(BA28/$B28*100,1)</f>
        <v>51.4</v>
      </c>
      <c r="BD28" s="23">
        <v>8214</v>
      </c>
      <c r="BE28" s="23">
        <v>262</v>
      </c>
      <c r="BF28" s="35">
        <f>ROUND(BD28/$B28*100,1)</f>
        <v>1.6</v>
      </c>
      <c r="BG28" s="22">
        <v>254058</v>
      </c>
      <c r="BH28" s="23">
        <f>$B28-BG28</f>
        <v>267845</v>
      </c>
      <c r="BI28" s="24">
        <f t="shared" ref="BI28:BJ29" si="58">ROUND(BG28/$B28*100,1)</f>
        <v>48.7</v>
      </c>
      <c r="BJ28" s="24">
        <f t="shared" si="58"/>
        <v>51.3</v>
      </c>
      <c r="BK28" s="23">
        <v>8476</v>
      </c>
      <c r="BL28" s="23">
        <v>217</v>
      </c>
      <c r="BM28" s="35">
        <f>ROUND(BK28/$B28*100,1)</f>
        <v>1.6</v>
      </c>
      <c r="BN28" s="22">
        <v>352507</v>
      </c>
      <c r="BO28" s="23">
        <f>$B28-BN28</f>
        <v>169396</v>
      </c>
      <c r="BP28" s="24">
        <f t="shared" si="17"/>
        <v>67.5</v>
      </c>
      <c r="BQ28" s="24">
        <f t="shared" si="18"/>
        <v>32.5</v>
      </c>
      <c r="BR28" s="23">
        <v>8146</v>
      </c>
      <c r="BS28" s="23">
        <v>194</v>
      </c>
      <c r="BT28" s="35">
        <f>ROUND(BR28/$B28*100,1)</f>
        <v>1.6</v>
      </c>
      <c r="BU28" s="22">
        <v>453860</v>
      </c>
      <c r="BV28" s="23">
        <f>$B28-BU28</f>
        <v>68043</v>
      </c>
      <c r="BW28" s="24">
        <f t="shared" si="22"/>
        <v>87</v>
      </c>
      <c r="BX28" s="24">
        <f t="shared" si="23"/>
        <v>13</v>
      </c>
      <c r="BY28" s="23">
        <v>8051</v>
      </c>
      <c r="BZ28" s="23">
        <v>131</v>
      </c>
      <c r="CA28" s="35">
        <f>ROUND(BY28/$B28*100,1)</f>
        <v>1.5</v>
      </c>
    </row>
    <row r="29" spans="1:79" x14ac:dyDescent="0.2">
      <c r="A29" s="20">
        <v>43646</v>
      </c>
      <c r="B29" s="21">
        <v>503716</v>
      </c>
      <c r="C29" s="26" t="s">
        <v>13</v>
      </c>
      <c r="D29" s="26" t="s">
        <v>13</v>
      </c>
      <c r="E29" s="26" t="s">
        <v>13</v>
      </c>
      <c r="F29" s="26" t="s">
        <v>13</v>
      </c>
      <c r="G29" s="26" t="s">
        <v>13</v>
      </c>
      <c r="H29" s="26" t="s">
        <v>13</v>
      </c>
      <c r="I29" s="26" t="s">
        <v>13</v>
      </c>
      <c r="J29" s="26" t="s">
        <v>13</v>
      </c>
      <c r="K29" s="26" t="s">
        <v>13</v>
      </c>
      <c r="L29" s="26" t="s">
        <v>13</v>
      </c>
      <c r="M29" s="26" t="s">
        <v>13</v>
      </c>
      <c r="N29" s="26" t="s">
        <v>13</v>
      </c>
      <c r="O29" s="26" t="s">
        <v>13</v>
      </c>
      <c r="P29" s="26" t="s">
        <v>13</v>
      </c>
      <c r="Q29" s="26" t="s">
        <v>13</v>
      </c>
      <c r="R29" s="26" t="s">
        <v>13</v>
      </c>
      <c r="S29" s="26" t="s">
        <v>13</v>
      </c>
      <c r="T29" s="26" t="s">
        <v>13</v>
      </c>
      <c r="U29" s="26" t="s">
        <v>13</v>
      </c>
      <c r="V29" s="26" t="s">
        <v>13</v>
      </c>
      <c r="W29" s="26" t="s">
        <v>13</v>
      </c>
      <c r="X29" s="26" t="s">
        <v>13</v>
      </c>
      <c r="Y29" s="26" t="s">
        <v>13</v>
      </c>
      <c r="Z29" s="26" t="s">
        <v>13</v>
      </c>
      <c r="AA29" s="26" t="s">
        <v>13</v>
      </c>
      <c r="AB29" s="26" t="s">
        <v>13</v>
      </c>
      <c r="AC29" s="26" t="s">
        <v>13</v>
      </c>
      <c r="AD29" s="26" t="s">
        <v>13</v>
      </c>
      <c r="AE29" s="26" t="s">
        <v>13</v>
      </c>
      <c r="AF29" s="26" t="s">
        <v>13</v>
      </c>
      <c r="AG29" s="26" t="s">
        <v>13</v>
      </c>
      <c r="AH29" s="26" t="s">
        <v>13</v>
      </c>
      <c r="AI29" s="26" t="s">
        <v>13</v>
      </c>
      <c r="AJ29" s="26" t="s">
        <v>13</v>
      </c>
      <c r="AK29" s="26" t="s">
        <v>13</v>
      </c>
      <c r="AL29" s="26" t="s">
        <v>13</v>
      </c>
      <c r="AM29" s="26" t="s">
        <v>13</v>
      </c>
      <c r="AN29" s="26" t="s">
        <v>13</v>
      </c>
      <c r="AO29" s="26" t="s">
        <v>13</v>
      </c>
      <c r="AP29" s="26" t="s">
        <v>13</v>
      </c>
      <c r="AQ29" s="26" t="s">
        <v>13</v>
      </c>
      <c r="AR29" s="26" t="s">
        <v>13</v>
      </c>
      <c r="AS29" s="26" t="s">
        <v>13</v>
      </c>
      <c r="AT29" s="26" t="s">
        <v>13</v>
      </c>
      <c r="AU29" s="26" t="s">
        <v>13</v>
      </c>
      <c r="AV29" s="26" t="s">
        <v>13</v>
      </c>
      <c r="AW29" s="26" t="s">
        <v>13</v>
      </c>
      <c r="AX29" s="26" t="s">
        <v>13</v>
      </c>
      <c r="AY29" s="26" t="s">
        <v>13</v>
      </c>
      <c r="AZ29" s="22">
        <v>207213</v>
      </c>
      <c r="BA29" s="23">
        <f>$B29-AZ29</f>
        <v>296503</v>
      </c>
      <c r="BB29" s="24">
        <f>ROUND(AZ29/$B29*100,1)</f>
        <v>41.1</v>
      </c>
      <c r="BC29" s="24">
        <f>ROUND(BA29/$B29*100,1)</f>
        <v>58.9</v>
      </c>
      <c r="BD29" s="23">
        <v>8924</v>
      </c>
      <c r="BE29" s="23">
        <v>393</v>
      </c>
      <c r="BF29" s="35">
        <f>ROUND(BD29/$B29*100,1)</f>
        <v>1.8</v>
      </c>
      <c r="BG29" s="22">
        <v>207687</v>
      </c>
      <c r="BH29" s="23">
        <f>$B29-BG29</f>
        <v>296029</v>
      </c>
      <c r="BI29" s="24">
        <f t="shared" si="58"/>
        <v>41.2</v>
      </c>
      <c r="BJ29" s="24">
        <f t="shared" si="58"/>
        <v>58.8</v>
      </c>
      <c r="BK29" s="23">
        <v>8205</v>
      </c>
      <c r="BL29" s="23">
        <v>271</v>
      </c>
      <c r="BM29" s="35">
        <f>ROUND(BK29/$B29*100,1)</f>
        <v>1.6</v>
      </c>
      <c r="BN29" s="22">
        <v>208646</v>
      </c>
      <c r="BO29" s="23">
        <f>$B29-BN29</f>
        <v>295070</v>
      </c>
      <c r="BP29" s="24">
        <f t="shared" si="17"/>
        <v>41.4</v>
      </c>
      <c r="BQ29" s="24">
        <f t="shared" si="18"/>
        <v>58.6</v>
      </c>
      <c r="BR29" s="23">
        <v>8302</v>
      </c>
      <c r="BS29" s="23">
        <v>209</v>
      </c>
      <c r="BT29" s="35">
        <f>ROUND(BR29/$B29*100,1)</f>
        <v>1.6</v>
      </c>
      <c r="BU29" s="22">
        <v>282521</v>
      </c>
      <c r="BV29" s="23">
        <f>$B29-BU29</f>
        <v>221195</v>
      </c>
      <c r="BW29" s="24">
        <f t="shared" si="22"/>
        <v>56.1</v>
      </c>
      <c r="BX29" s="24">
        <f t="shared" si="23"/>
        <v>43.9</v>
      </c>
      <c r="BY29" s="23">
        <v>7817</v>
      </c>
      <c r="BZ29" s="23">
        <v>183</v>
      </c>
      <c r="CA29" s="35">
        <f>ROUND(BY29/$B29*100,1)</f>
        <v>1.6</v>
      </c>
    </row>
    <row r="30" spans="1:79" x14ac:dyDescent="0.2">
      <c r="A30" s="20">
        <v>43677</v>
      </c>
      <c r="B30" s="21">
        <v>575710</v>
      </c>
      <c r="C30" s="26" t="s">
        <v>13</v>
      </c>
      <c r="D30" s="26" t="s">
        <v>13</v>
      </c>
      <c r="E30" s="26" t="s">
        <v>13</v>
      </c>
      <c r="F30" s="26" t="s">
        <v>13</v>
      </c>
      <c r="G30" s="26" t="s">
        <v>13</v>
      </c>
      <c r="H30" s="26" t="s">
        <v>13</v>
      </c>
      <c r="I30" s="26" t="s">
        <v>13</v>
      </c>
      <c r="J30" s="26" t="s">
        <v>13</v>
      </c>
      <c r="K30" s="26" t="s">
        <v>13</v>
      </c>
      <c r="L30" s="26" t="s">
        <v>13</v>
      </c>
      <c r="M30" s="26" t="s">
        <v>13</v>
      </c>
      <c r="N30" s="26" t="s">
        <v>13</v>
      </c>
      <c r="O30" s="26" t="s">
        <v>13</v>
      </c>
      <c r="P30" s="26" t="s">
        <v>13</v>
      </c>
      <c r="Q30" s="26" t="s">
        <v>13</v>
      </c>
      <c r="R30" s="26" t="s">
        <v>13</v>
      </c>
      <c r="S30" s="26" t="s">
        <v>13</v>
      </c>
      <c r="T30" s="26" t="s">
        <v>13</v>
      </c>
      <c r="U30" s="26" t="s">
        <v>13</v>
      </c>
      <c r="V30" s="26" t="s">
        <v>13</v>
      </c>
      <c r="W30" s="26" t="s">
        <v>13</v>
      </c>
      <c r="X30" s="26" t="s">
        <v>13</v>
      </c>
      <c r="Y30" s="26" t="s">
        <v>13</v>
      </c>
      <c r="Z30" s="26" t="s">
        <v>13</v>
      </c>
      <c r="AA30" s="26" t="s">
        <v>13</v>
      </c>
      <c r="AB30" s="26" t="s">
        <v>13</v>
      </c>
      <c r="AC30" s="26" t="s">
        <v>13</v>
      </c>
      <c r="AD30" s="26" t="s">
        <v>13</v>
      </c>
      <c r="AE30" s="26" t="s">
        <v>13</v>
      </c>
      <c r="AF30" s="26" t="s">
        <v>13</v>
      </c>
      <c r="AG30" s="26" t="s">
        <v>13</v>
      </c>
      <c r="AH30" s="26" t="s">
        <v>13</v>
      </c>
      <c r="AI30" s="26" t="s">
        <v>13</v>
      </c>
      <c r="AJ30" s="26" t="s">
        <v>13</v>
      </c>
      <c r="AK30" s="26" t="s">
        <v>13</v>
      </c>
      <c r="AL30" s="26" t="s">
        <v>13</v>
      </c>
      <c r="AM30" s="26" t="s">
        <v>13</v>
      </c>
      <c r="AN30" s="26" t="s">
        <v>13</v>
      </c>
      <c r="AO30" s="26" t="s">
        <v>13</v>
      </c>
      <c r="AP30" s="26" t="s">
        <v>13</v>
      </c>
      <c r="AQ30" s="26" t="s">
        <v>13</v>
      </c>
      <c r="AR30" s="26" t="s">
        <v>13</v>
      </c>
      <c r="AS30" s="26" t="s">
        <v>13</v>
      </c>
      <c r="AT30" s="26" t="s">
        <v>13</v>
      </c>
      <c r="AU30" s="26" t="s">
        <v>13</v>
      </c>
      <c r="AV30" s="26" t="s">
        <v>13</v>
      </c>
      <c r="AW30" s="26" t="s">
        <v>13</v>
      </c>
      <c r="AX30" s="26" t="s">
        <v>13</v>
      </c>
      <c r="AY30" s="26" t="s">
        <v>13</v>
      </c>
      <c r="AZ30" s="26" t="s">
        <v>13</v>
      </c>
      <c r="BA30" s="26" t="s">
        <v>13</v>
      </c>
      <c r="BB30" s="26" t="s">
        <v>13</v>
      </c>
      <c r="BC30" s="26" t="s">
        <v>13</v>
      </c>
      <c r="BD30" s="26" t="s">
        <v>13</v>
      </c>
      <c r="BE30" s="26" t="s">
        <v>13</v>
      </c>
      <c r="BF30" s="26" t="s">
        <v>13</v>
      </c>
      <c r="BG30" s="22">
        <v>247482</v>
      </c>
      <c r="BH30" s="23">
        <f>$B30-BG30</f>
        <v>328228</v>
      </c>
      <c r="BI30" s="24">
        <f>ROUND(BG30/$B30*100,1)</f>
        <v>43</v>
      </c>
      <c r="BJ30" s="24">
        <f>ROUND(BH30/$B30*100,1)</f>
        <v>57</v>
      </c>
      <c r="BK30" s="23">
        <v>8568</v>
      </c>
      <c r="BL30" s="23">
        <v>362</v>
      </c>
      <c r="BM30" s="35">
        <f>ROUND(BK30/$B30*100,1)</f>
        <v>1.5</v>
      </c>
      <c r="BN30" s="22">
        <v>248208</v>
      </c>
      <c r="BO30" s="23">
        <f>$B30-BN30</f>
        <v>327502</v>
      </c>
      <c r="BP30" s="24">
        <f>ROUND(BN30/$B30*100,1)</f>
        <v>43.1</v>
      </c>
      <c r="BQ30" s="24">
        <f>ROUND(BO30/$B30*100,1)</f>
        <v>56.9</v>
      </c>
      <c r="BR30" s="23">
        <v>8562</v>
      </c>
      <c r="BS30" s="23">
        <v>248</v>
      </c>
      <c r="BT30" s="35">
        <f>ROUND(BR30/$B30*100,1)</f>
        <v>1.5</v>
      </c>
      <c r="BU30" s="22">
        <v>248898</v>
      </c>
      <c r="BV30" s="23">
        <f>$B30-BU30</f>
        <v>326812</v>
      </c>
      <c r="BW30" s="24">
        <f t="shared" ref="BW30:BX32" si="59">ROUND(BU30/$B30*100,1)</f>
        <v>43.2</v>
      </c>
      <c r="BX30" s="24">
        <f t="shared" si="59"/>
        <v>56.8</v>
      </c>
      <c r="BY30" s="23">
        <v>8335</v>
      </c>
      <c r="BZ30" s="23">
        <v>219</v>
      </c>
      <c r="CA30" s="35">
        <f>ROUND(BY30/$B30*100,1)</f>
        <v>1.4</v>
      </c>
    </row>
    <row r="31" spans="1:79" x14ac:dyDescent="0.2">
      <c r="A31" s="20">
        <v>43708</v>
      </c>
      <c r="B31" s="21">
        <v>553058</v>
      </c>
      <c r="C31" s="26" t="s">
        <v>13</v>
      </c>
      <c r="D31" s="26" t="s">
        <v>13</v>
      </c>
      <c r="E31" s="26" t="s">
        <v>13</v>
      </c>
      <c r="F31" s="26" t="s">
        <v>13</v>
      </c>
      <c r="G31" s="26" t="s">
        <v>13</v>
      </c>
      <c r="H31" s="26" t="s">
        <v>13</v>
      </c>
      <c r="I31" s="26" t="s">
        <v>13</v>
      </c>
      <c r="J31" s="26" t="s">
        <v>13</v>
      </c>
      <c r="K31" s="26" t="s">
        <v>13</v>
      </c>
      <c r="L31" s="26" t="s">
        <v>13</v>
      </c>
      <c r="M31" s="26" t="s">
        <v>13</v>
      </c>
      <c r="N31" s="26" t="s">
        <v>13</v>
      </c>
      <c r="O31" s="26" t="s">
        <v>13</v>
      </c>
      <c r="P31" s="26" t="s">
        <v>13</v>
      </c>
      <c r="Q31" s="26" t="s">
        <v>13</v>
      </c>
      <c r="R31" s="26" t="s">
        <v>13</v>
      </c>
      <c r="S31" s="26" t="s">
        <v>13</v>
      </c>
      <c r="T31" s="26" t="s">
        <v>13</v>
      </c>
      <c r="U31" s="26" t="s">
        <v>13</v>
      </c>
      <c r="V31" s="26" t="s">
        <v>13</v>
      </c>
      <c r="W31" s="26" t="s">
        <v>13</v>
      </c>
      <c r="X31" s="26" t="s">
        <v>13</v>
      </c>
      <c r="Y31" s="26" t="s">
        <v>13</v>
      </c>
      <c r="Z31" s="26" t="s">
        <v>13</v>
      </c>
      <c r="AA31" s="26" t="s">
        <v>13</v>
      </c>
      <c r="AB31" s="26" t="s">
        <v>13</v>
      </c>
      <c r="AC31" s="26" t="s">
        <v>13</v>
      </c>
      <c r="AD31" s="26" t="s">
        <v>13</v>
      </c>
      <c r="AE31" s="26" t="s">
        <v>13</v>
      </c>
      <c r="AF31" s="26" t="s">
        <v>13</v>
      </c>
      <c r="AG31" s="26" t="s">
        <v>13</v>
      </c>
      <c r="AH31" s="26" t="s">
        <v>13</v>
      </c>
      <c r="AI31" s="26" t="s">
        <v>13</v>
      </c>
      <c r="AJ31" s="26" t="s">
        <v>13</v>
      </c>
      <c r="AK31" s="26" t="s">
        <v>13</v>
      </c>
      <c r="AL31" s="26" t="s">
        <v>13</v>
      </c>
      <c r="AM31" s="26" t="s">
        <v>13</v>
      </c>
      <c r="AN31" s="26" t="s">
        <v>13</v>
      </c>
      <c r="AO31" s="26" t="s">
        <v>13</v>
      </c>
      <c r="AP31" s="26" t="s">
        <v>13</v>
      </c>
      <c r="AQ31" s="26" t="s">
        <v>13</v>
      </c>
      <c r="AR31" s="26" t="s">
        <v>13</v>
      </c>
      <c r="AS31" s="26" t="s">
        <v>13</v>
      </c>
      <c r="AT31" s="26" t="s">
        <v>13</v>
      </c>
      <c r="AU31" s="26" t="s">
        <v>13</v>
      </c>
      <c r="AV31" s="26" t="s">
        <v>13</v>
      </c>
      <c r="AW31" s="26" t="s">
        <v>13</v>
      </c>
      <c r="AX31" s="26" t="s">
        <v>13</v>
      </c>
      <c r="AY31" s="26" t="s">
        <v>13</v>
      </c>
      <c r="AZ31" s="26" t="s">
        <v>13</v>
      </c>
      <c r="BA31" s="26" t="s">
        <v>13</v>
      </c>
      <c r="BB31" s="26" t="s">
        <v>13</v>
      </c>
      <c r="BC31" s="26" t="s">
        <v>13</v>
      </c>
      <c r="BD31" s="26" t="s">
        <v>13</v>
      </c>
      <c r="BE31" s="26" t="s">
        <v>13</v>
      </c>
      <c r="BF31" s="26" t="s">
        <v>13</v>
      </c>
      <c r="BG31" s="26" t="s">
        <v>13</v>
      </c>
      <c r="BH31" s="26" t="s">
        <v>13</v>
      </c>
      <c r="BI31" s="26" t="s">
        <v>13</v>
      </c>
      <c r="BJ31" s="26" t="s">
        <v>13</v>
      </c>
      <c r="BK31" s="26" t="s">
        <v>13</v>
      </c>
      <c r="BL31" s="26" t="s">
        <v>13</v>
      </c>
      <c r="BM31" s="26" t="s">
        <v>13</v>
      </c>
      <c r="BN31" s="22">
        <v>267861</v>
      </c>
      <c r="BO31" s="23">
        <f>$B31-BN31</f>
        <v>285197</v>
      </c>
      <c r="BP31" s="24">
        <f>ROUND(BN31/$B31*100,1)</f>
        <v>48.4</v>
      </c>
      <c r="BQ31" s="24">
        <f>ROUND(BO31/$B31*100,1)</f>
        <v>51.6</v>
      </c>
      <c r="BR31" s="23">
        <v>7976</v>
      </c>
      <c r="BS31" s="23">
        <v>326</v>
      </c>
      <c r="BT31" s="35">
        <f>ROUND(BR31/$B31*100,1)</f>
        <v>1.4</v>
      </c>
      <c r="BU31" s="22">
        <v>268316</v>
      </c>
      <c r="BV31" s="23">
        <f>$B31-BU31</f>
        <v>284742</v>
      </c>
      <c r="BW31" s="24">
        <f t="shared" si="59"/>
        <v>48.5</v>
      </c>
      <c r="BX31" s="24">
        <f t="shared" si="59"/>
        <v>51.5</v>
      </c>
      <c r="BY31" s="23">
        <v>7448</v>
      </c>
      <c r="BZ31" s="23">
        <v>260</v>
      </c>
      <c r="CA31" s="35">
        <f>ROUND(BY31/$B31*100,1)</f>
        <v>1.3</v>
      </c>
    </row>
    <row r="32" spans="1:79" x14ac:dyDescent="0.2">
      <c r="A32" s="20">
        <v>43738</v>
      </c>
      <c r="B32" s="21">
        <v>529818</v>
      </c>
      <c r="C32" s="26" t="s">
        <v>13</v>
      </c>
      <c r="D32" s="26" t="s">
        <v>13</v>
      </c>
      <c r="E32" s="26" t="s">
        <v>13</v>
      </c>
      <c r="F32" s="26" t="s">
        <v>13</v>
      </c>
      <c r="G32" s="26" t="s">
        <v>13</v>
      </c>
      <c r="H32" s="26" t="s">
        <v>13</v>
      </c>
      <c r="I32" s="26" t="s">
        <v>13</v>
      </c>
      <c r="J32" s="26" t="s">
        <v>13</v>
      </c>
      <c r="K32" s="26" t="s">
        <v>13</v>
      </c>
      <c r="L32" s="26" t="s">
        <v>13</v>
      </c>
      <c r="M32" s="26" t="s">
        <v>13</v>
      </c>
      <c r="N32" s="26" t="s">
        <v>13</v>
      </c>
      <c r="O32" s="26" t="s">
        <v>13</v>
      </c>
      <c r="P32" s="26" t="s">
        <v>13</v>
      </c>
      <c r="Q32" s="26" t="s">
        <v>13</v>
      </c>
      <c r="R32" s="26" t="s">
        <v>13</v>
      </c>
      <c r="S32" s="26" t="s">
        <v>13</v>
      </c>
      <c r="T32" s="26" t="s">
        <v>13</v>
      </c>
      <c r="U32" s="26" t="s">
        <v>13</v>
      </c>
      <c r="V32" s="26" t="s">
        <v>13</v>
      </c>
      <c r="W32" s="26" t="s">
        <v>13</v>
      </c>
      <c r="X32" s="26" t="s">
        <v>13</v>
      </c>
      <c r="Y32" s="26" t="s">
        <v>13</v>
      </c>
      <c r="Z32" s="26" t="s">
        <v>13</v>
      </c>
      <c r="AA32" s="26" t="s">
        <v>13</v>
      </c>
      <c r="AB32" s="26" t="s">
        <v>13</v>
      </c>
      <c r="AC32" s="26" t="s">
        <v>13</v>
      </c>
      <c r="AD32" s="26" t="s">
        <v>13</v>
      </c>
      <c r="AE32" s="26" t="s">
        <v>13</v>
      </c>
      <c r="AF32" s="26" t="s">
        <v>13</v>
      </c>
      <c r="AG32" s="26" t="s">
        <v>13</v>
      </c>
      <c r="AH32" s="26" t="s">
        <v>13</v>
      </c>
      <c r="AI32" s="26" t="s">
        <v>13</v>
      </c>
      <c r="AJ32" s="26" t="s">
        <v>13</v>
      </c>
      <c r="AK32" s="26" t="s">
        <v>13</v>
      </c>
      <c r="AL32" s="26" t="s">
        <v>13</v>
      </c>
      <c r="AM32" s="26" t="s">
        <v>13</v>
      </c>
      <c r="AN32" s="26" t="s">
        <v>13</v>
      </c>
      <c r="AO32" s="26" t="s">
        <v>13</v>
      </c>
      <c r="AP32" s="26" t="s">
        <v>13</v>
      </c>
      <c r="AQ32" s="26" t="s">
        <v>13</v>
      </c>
      <c r="AR32" s="26" t="s">
        <v>13</v>
      </c>
      <c r="AS32" s="26" t="s">
        <v>13</v>
      </c>
      <c r="AT32" s="26" t="s">
        <v>13</v>
      </c>
      <c r="AU32" s="26" t="s">
        <v>13</v>
      </c>
      <c r="AV32" s="26" t="s">
        <v>13</v>
      </c>
      <c r="AW32" s="26" t="s">
        <v>13</v>
      </c>
      <c r="AX32" s="26" t="s">
        <v>13</v>
      </c>
      <c r="AY32" s="26" t="s">
        <v>13</v>
      </c>
      <c r="AZ32" s="26" t="s">
        <v>13</v>
      </c>
      <c r="BA32" s="26" t="s">
        <v>13</v>
      </c>
      <c r="BB32" s="26" t="s">
        <v>13</v>
      </c>
      <c r="BC32" s="26" t="s">
        <v>13</v>
      </c>
      <c r="BD32" s="26" t="s">
        <v>13</v>
      </c>
      <c r="BE32" s="26" t="s">
        <v>13</v>
      </c>
      <c r="BF32" s="26" t="s">
        <v>13</v>
      </c>
      <c r="BG32" s="26" t="s">
        <v>13</v>
      </c>
      <c r="BH32" s="26" t="s">
        <v>13</v>
      </c>
      <c r="BI32" s="26" t="s">
        <v>13</v>
      </c>
      <c r="BJ32" s="26" t="s">
        <v>13</v>
      </c>
      <c r="BK32" s="26" t="s">
        <v>13</v>
      </c>
      <c r="BL32" s="26" t="s">
        <v>13</v>
      </c>
      <c r="BM32" s="26" t="s">
        <v>13</v>
      </c>
      <c r="BN32" s="26" t="s">
        <v>13</v>
      </c>
      <c r="BO32" s="26" t="s">
        <v>13</v>
      </c>
      <c r="BP32" s="26" t="s">
        <v>13</v>
      </c>
      <c r="BQ32" s="26" t="s">
        <v>13</v>
      </c>
      <c r="BR32" s="26" t="s">
        <v>13</v>
      </c>
      <c r="BS32" s="26" t="s">
        <v>13</v>
      </c>
      <c r="BT32" s="26" t="s">
        <v>13</v>
      </c>
      <c r="BU32" s="22">
        <v>228584</v>
      </c>
      <c r="BV32" s="23">
        <f>$B32-BU32</f>
        <v>301234</v>
      </c>
      <c r="BW32" s="24">
        <f t="shared" si="59"/>
        <v>43.1</v>
      </c>
      <c r="BX32" s="24">
        <f t="shared" si="59"/>
        <v>56.9</v>
      </c>
      <c r="BY32" s="23">
        <v>7348</v>
      </c>
      <c r="BZ32" s="23">
        <v>396</v>
      </c>
      <c r="CA32" s="35">
        <f>ROUND(BY32/$B32*100,1)</f>
        <v>1.4</v>
      </c>
    </row>
    <row r="33" spans="1:79" ht="11.25" customHeight="1" x14ac:dyDescent="0.2">
      <c r="A33" s="47" t="s">
        <v>9</v>
      </c>
      <c r="B33" s="4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</row>
    <row r="34" spans="1:79" x14ac:dyDescent="0.2">
      <c r="A34" s="20">
        <v>42978</v>
      </c>
      <c r="B34" s="21">
        <v>6531897</v>
      </c>
      <c r="C34" s="22">
        <v>6526129</v>
      </c>
      <c r="D34" s="23">
        <f>$B34-C34</f>
        <v>5768</v>
      </c>
      <c r="E34" s="24">
        <f>ROUND(C34/$B34*100,1)</f>
        <v>99.9</v>
      </c>
      <c r="F34" s="24">
        <f>ROUND(D34/$B34*100,1)</f>
        <v>0.1</v>
      </c>
      <c r="G34" s="23">
        <v>87000</v>
      </c>
      <c r="H34" s="23">
        <v>0</v>
      </c>
      <c r="I34" s="25">
        <f>ROUND(G34/$B34*100,1)</f>
        <v>1.3</v>
      </c>
      <c r="J34" s="22">
        <f>$B34</f>
        <v>6531897</v>
      </c>
      <c r="K34" s="23">
        <f>$B34-J34</f>
        <v>0</v>
      </c>
      <c r="L34" s="24">
        <f>ROUND(J34/$B34*100,1)</f>
        <v>100</v>
      </c>
      <c r="M34" s="24">
        <f>ROUND(K34/$B34*100,1)</f>
        <v>0</v>
      </c>
      <c r="N34" s="23">
        <v>87000</v>
      </c>
      <c r="O34" s="23">
        <v>0</v>
      </c>
      <c r="P34" s="25">
        <f>ROUND(N34/$B34*100,1)</f>
        <v>1.3</v>
      </c>
      <c r="Q34" s="22">
        <f>$B34</f>
        <v>6531897</v>
      </c>
      <c r="R34" s="23">
        <f>$B34-Q34</f>
        <v>0</v>
      </c>
      <c r="S34" s="24">
        <f>ROUND(Q34/$B34*100,1)</f>
        <v>100</v>
      </c>
      <c r="T34" s="24">
        <f>ROUND(R34/$B34*100,1)</f>
        <v>0</v>
      </c>
      <c r="U34" s="23">
        <v>87000</v>
      </c>
      <c r="V34" s="23">
        <v>0</v>
      </c>
      <c r="W34" s="25">
        <f>ROUND(U34/$B34*100,1)</f>
        <v>1.3</v>
      </c>
      <c r="X34" s="22">
        <f>$B34</f>
        <v>6531897</v>
      </c>
      <c r="Y34" s="23">
        <f>$B34-X34</f>
        <v>0</v>
      </c>
      <c r="Z34" s="24">
        <f>ROUND(X34/$B34*100,1)</f>
        <v>100</v>
      </c>
      <c r="AA34" s="24">
        <f>ROUND(Y34/$B34*100,1)</f>
        <v>0</v>
      </c>
      <c r="AB34" s="23">
        <v>87000</v>
      </c>
      <c r="AC34" s="23">
        <v>0</v>
      </c>
      <c r="AD34" s="25">
        <f>ROUND(AB34/$B34*100,1)</f>
        <v>1.3</v>
      </c>
      <c r="AE34" s="22">
        <f>$B34</f>
        <v>6531897</v>
      </c>
      <c r="AF34" s="23">
        <f>$B34-AE34</f>
        <v>0</v>
      </c>
      <c r="AG34" s="24">
        <f>ROUND(AE34/$B34*100,1)</f>
        <v>100</v>
      </c>
      <c r="AH34" s="24">
        <f>ROUND(AF34/$B34*100,1)</f>
        <v>0</v>
      </c>
      <c r="AI34" s="23">
        <v>87000</v>
      </c>
      <c r="AJ34" s="23">
        <v>0</v>
      </c>
      <c r="AK34" s="25">
        <f>ROUND(AI34/$B34*100,1)</f>
        <v>1.3</v>
      </c>
      <c r="AL34" s="22">
        <f>$B34</f>
        <v>6531897</v>
      </c>
      <c r="AM34" s="23">
        <f>$B34-AL34</f>
        <v>0</v>
      </c>
      <c r="AN34" s="24">
        <f>ROUND(AL34/$B34*100,1)</f>
        <v>100</v>
      </c>
      <c r="AO34" s="24">
        <f>ROUND(AM34/$B34*100,1)</f>
        <v>0</v>
      </c>
      <c r="AP34" s="23">
        <v>87000</v>
      </c>
      <c r="AQ34" s="23">
        <v>0</v>
      </c>
      <c r="AR34" s="25">
        <f>ROUND(AP34/$B34*100,1)</f>
        <v>1.3</v>
      </c>
      <c r="AS34" s="22">
        <f t="shared" ref="AS34:AS39" si="60">$B34</f>
        <v>6531897</v>
      </c>
      <c r="AT34" s="23">
        <f t="shared" ref="AT34:AT54" si="61">$B34-AS34</f>
        <v>0</v>
      </c>
      <c r="AU34" s="28">
        <f t="shared" ref="AU34:AU54" si="62">ROUND(AS34/$B34*100,1)</f>
        <v>100</v>
      </c>
      <c r="AV34" s="28">
        <f t="shared" ref="AV34:AV54" si="63">ROUND(AT34/$B34*100,1)</f>
        <v>0</v>
      </c>
      <c r="AW34" s="23">
        <v>87000</v>
      </c>
      <c r="AX34" s="23">
        <v>0</v>
      </c>
      <c r="AY34" s="35">
        <f>ROUND(AW34/$B34*100,1)</f>
        <v>1.3</v>
      </c>
      <c r="AZ34" s="22">
        <f t="shared" ref="AZ34:AZ40" si="64">$B34</f>
        <v>6531897</v>
      </c>
      <c r="BA34" s="23">
        <f t="shared" ref="BA34:BA54" si="65">$B34-AZ34</f>
        <v>0</v>
      </c>
      <c r="BB34" s="28">
        <f t="shared" ref="BB34:BB54" si="66">ROUND(AZ34/$B34*100,1)</f>
        <v>100</v>
      </c>
      <c r="BC34" s="28">
        <f t="shared" ref="BC34:BC54" si="67">ROUND(BA34/$B34*100,1)</f>
        <v>0</v>
      </c>
      <c r="BD34" s="23">
        <v>87000</v>
      </c>
      <c r="BE34" s="23">
        <v>0</v>
      </c>
      <c r="BF34" s="35">
        <f>ROUND(BD34/$B34*100,1)</f>
        <v>1.3</v>
      </c>
      <c r="BG34" s="22">
        <f t="shared" ref="BG34:BG41" si="68">$B34</f>
        <v>6531897</v>
      </c>
      <c r="BH34" s="23">
        <f t="shared" ref="BH34:BH54" si="69">$B34-BG34</f>
        <v>0</v>
      </c>
      <c r="BI34" s="28">
        <f t="shared" ref="BI34:BI54" si="70">ROUND(BG34/$B34*100,1)</f>
        <v>100</v>
      </c>
      <c r="BJ34" s="28">
        <f t="shared" ref="BJ34:BJ54" si="71">ROUND(BH34/$B34*100,1)</f>
        <v>0</v>
      </c>
      <c r="BK34" s="23">
        <v>87000</v>
      </c>
      <c r="BL34" s="23">
        <v>0</v>
      </c>
      <c r="BM34" s="35">
        <f>ROUND(BK34/$B34*100,1)</f>
        <v>1.3</v>
      </c>
      <c r="BN34" s="22">
        <f t="shared" ref="BN34:BN42" si="72">$B34</f>
        <v>6531897</v>
      </c>
      <c r="BO34" s="23">
        <f t="shared" ref="BO34:BO54" si="73">$B34-BN34</f>
        <v>0</v>
      </c>
      <c r="BP34" s="28">
        <f t="shared" ref="BP34:BP56" si="74">ROUND(BN34/$B34*100,1)</f>
        <v>100</v>
      </c>
      <c r="BQ34" s="28">
        <f t="shared" ref="BQ34:BQ56" si="75">ROUND(BO34/$B34*100,1)</f>
        <v>0</v>
      </c>
      <c r="BR34" s="23">
        <v>87000</v>
      </c>
      <c r="BS34" s="23">
        <v>0</v>
      </c>
      <c r="BT34" s="35">
        <f>ROUND(BR34/$B34*100,1)</f>
        <v>1.3</v>
      </c>
      <c r="BU34" s="22">
        <f t="shared" ref="BU34:BU43" si="76">$B34</f>
        <v>6531897</v>
      </c>
      <c r="BV34" s="23">
        <f t="shared" ref="BV34:BV54" si="77">$B34-BU34</f>
        <v>0</v>
      </c>
      <c r="BW34" s="28">
        <f t="shared" ref="BW34:BW56" si="78">ROUND(BU34/$B34*100,1)</f>
        <v>100</v>
      </c>
      <c r="BX34" s="28">
        <f t="shared" ref="BX34:BX56" si="79">ROUND(BV34/$B34*100,1)</f>
        <v>0</v>
      </c>
      <c r="BY34" s="23">
        <v>87780</v>
      </c>
      <c r="BZ34" s="23">
        <v>0</v>
      </c>
      <c r="CA34" s="35">
        <f>ROUND(BY34/$B34*100,1)</f>
        <v>1.3</v>
      </c>
    </row>
    <row r="35" spans="1:79" x14ac:dyDescent="0.2">
      <c r="A35" s="20">
        <v>43008</v>
      </c>
      <c r="B35" s="21">
        <v>6548029</v>
      </c>
      <c r="C35" s="22">
        <v>6541960</v>
      </c>
      <c r="D35" s="23">
        <f t="shared" ref="D35:D49" si="80">$B35-C35</f>
        <v>6069</v>
      </c>
      <c r="E35" s="24">
        <f t="shared" ref="E35:E49" si="81">ROUND(C35/$B35*100,1)</f>
        <v>99.9</v>
      </c>
      <c r="F35" s="24">
        <f t="shared" ref="F35:F49" si="82">ROUND(D35/$B35*100,1)</f>
        <v>0.1</v>
      </c>
      <c r="G35" s="23">
        <v>87798</v>
      </c>
      <c r="H35" s="23">
        <v>9</v>
      </c>
      <c r="I35" s="25">
        <f t="shared" ref="I35:I49" si="83">ROUND(G35/$B35*100,1)</f>
        <v>1.3</v>
      </c>
      <c r="J35" s="22">
        <v>6545300</v>
      </c>
      <c r="K35" s="23">
        <f t="shared" ref="K35:K50" si="84">$B35-J35</f>
        <v>2729</v>
      </c>
      <c r="L35" s="24">
        <f t="shared" ref="L35:L49" si="85">ROUND(J35/$B35*100,1)</f>
        <v>100</v>
      </c>
      <c r="M35" s="24">
        <f t="shared" ref="M35:M49" si="86">ROUND(K35/$B35*100,1)</f>
        <v>0</v>
      </c>
      <c r="N35" s="23">
        <v>87804</v>
      </c>
      <c r="O35" s="23">
        <v>0</v>
      </c>
      <c r="P35" s="25">
        <f t="shared" ref="P35:P49" si="87">ROUND(N35/$B35*100,1)</f>
        <v>1.3</v>
      </c>
      <c r="Q35" s="22">
        <f>$B35</f>
        <v>6548029</v>
      </c>
      <c r="R35" s="23">
        <f t="shared" ref="R35:R51" si="88">$B35-Q35</f>
        <v>0</v>
      </c>
      <c r="S35" s="24">
        <f t="shared" ref="S35:S49" si="89">ROUND(Q35/$B35*100,1)</f>
        <v>100</v>
      </c>
      <c r="T35" s="24">
        <f t="shared" ref="T35:T49" si="90">ROUND(R35/$B35*100,1)</f>
        <v>0</v>
      </c>
      <c r="U35" s="23">
        <v>87804</v>
      </c>
      <c r="V35" s="23">
        <v>0</v>
      </c>
      <c r="W35" s="25">
        <f t="shared" ref="W35:W49" si="91">ROUND(U35/$B35*100,1)</f>
        <v>1.3</v>
      </c>
      <c r="X35" s="22">
        <f>$B35</f>
        <v>6548029</v>
      </c>
      <c r="Y35" s="23">
        <f t="shared" ref="Y35:Y52" si="92">$B35-X35</f>
        <v>0</v>
      </c>
      <c r="Z35" s="24">
        <f t="shared" ref="Z35:Z49" si="93">ROUND(X35/$B35*100,1)</f>
        <v>100</v>
      </c>
      <c r="AA35" s="24">
        <f t="shared" ref="AA35:AA49" si="94">ROUND(Y35/$B35*100,1)</f>
        <v>0</v>
      </c>
      <c r="AB35" s="23">
        <v>87804</v>
      </c>
      <c r="AC35" s="23">
        <v>0</v>
      </c>
      <c r="AD35" s="25">
        <f t="shared" ref="AD35:AD49" si="95">ROUND(AB35/$B35*100,1)</f>
        <v>1.3</v>
      </c>
      <c r="AE35" s="22">
        <f>$B35</f>
        <v>6548029</v>
      </c>
      <c r="AF35" s="23">
        <f t="shared" ref="AF35:AF52" si="96">$B35-AE35</f>
        <v>0</v>
      </c>
      <c r="AG35" s="24">
        <f t="shared" ref="AG35:AG52" si="97">ROUND(AE35/$B35*100,1)</f>
        <v>100</v>
      </c>
      <c r="AH35" s="24">
        <f t="shared" ref="AH35:AH52" si="98">ROUND(AF35/$B35*100,1)</f>
        <v>0</v>
      </c>
      <c r="AI35" s="23">
        <v>87804</v>
      </c>
      <c r="AJ35" s="23">
        <v>0</v>
      </c>
      <c r="AK35" s="25">
        <f t="shared" ref="AK35:AK49" si="99">ROUND(AI35/$B35*100,1)</f>
        <v>1.3</v>
      </c>
      <c r="AL35" s="22">
        <f>$B35</f>
        <v>6548029</v>
      </c>
      <c r="AM35" s="23">
        <f t="shared" ref="AM35:AM54" si="100">$B35-AL35</f>
        <v>0</v>
      </c>
      <c r="AN35" s="24">
        <f t="shared" ref="AN35:AN54" si="101">ROUND(AL35/$B35*100,1)</f>
        <v>100</v>
      </c>
      <c r="AO35" s="24">
        <f t="shared" ref="AO35:AO54" si="102">ROUND(AM35/$B35*100,1)</f>
        <v>0</v>
      </c>
      <c r="AP35" s="23">
        <v>87804</v>
      </c>
      <c r="AQ35" s="23">
        <v>0</v>
      </c>
      <c r="AR35" s="25">
        <f t="shared" ref="AR35:AR49" si="103">ROUND(AP35/$B35*100,1)</f>
        <v>1.3</v>
      </c>
      <c r="AS35" s="22">
        <f t="shared" si="60"/>
        <v>6548029</v>
      </c>
      <c r="AT35" s="23">
        <f t="shared" si="61"/>
        <v>0</v>
      </c>
      <c r="AU35" s="28">
        <f t="shared" si="62"/>
        <v>100</v>
      </c>
      <c r="AV35" s="28">
        <f t="shared" si="63"/>
        <v>0</v>
      </c>
      <c r="AW35" s="23">
        <v>87804</v>
      </c>
      <c r="AX35" s="23">
        <v>0</v>
      </c>
      <c r="AY35" s="35">
        <f t="shared" si="4"/>
        <v>1.3</v>
      </c>
      <c r="AZ35" s="22">
        <f t="shared" si="64"/>
        <v>6548029</v>
      </c>
      <c r="BA35" s="23">
        <f t="shared" si="65"/>
        <v>0</v>
      </c>
      <c r="BB35" s="28">
        <f t="shared" si="66"/>
        <v>100</v>
      </c>
      <c r="BC35" s="28">
        <f t="shared" si="67"/>
        <v>0</v>
      </c>
      <c r="BD35" s="23">
        <v>87804</v>
      </c>
      <c r="BE35" s="23">
        <v>0</v>
      </c>
      <c r="BF35" s="35">
        <f t="shared" ref="BF35:BF54" si="104">ROUND(BD35/$B35*100,1)</f>
        <v>1.3</v>
      </c>
      <c r="BG35" s="22">
        <f t="shared" si="68"/>
        <v>6548029</v>
      </c>
      <c r="BH35" s="23">
        <f t="shared" si="69"/>
        <v>0</v>
      </c>
      <c r="BI35" s="28">
        <f t="shared" si="70"/>
        <v>100</v>
      </c>
      <c r="BJ35" s="28">
        <f t="shared" si="71"/>
        <v>0</v>
      </c>
      <c r="BK35" s="23">
        <v>87804</v>
      </c>
      <c r="BL35" s="23">
        <v>0</v>
      </c>
      <c r="BM35" s="35">
        <f t="shared" ref="BM35:BM54" si="105">ROUND(BK35/$B35*100,1)</f>
        <v>1.3</v>
      </c>
      <c r="BN35" s="22">
        <f t="shared" si="72"/>
        <v>6548029</v>
      </c>
      <c r="BO35" s="23">
        <f t="shared" si="73"/>
        <v>0</v>
      </c>
      <c r="BP35" s="28">
        <f t="shared" si="74"/>
        <v>100</v>
      </c>
      <c r="BQ35" s="28">
        <f t="shared" si="75"/>
        <v>0</v>
      </c>
      <c r="BR35" s="23">
        <v>87804</v>
      </c>
      <c r="BS35" s="23">
        <v>0</v>
      </c>
      <c r="BT35" s="35">
        <f t="shared" ref="BT35:BT54" si="106">ROUND(BR35/$B35*100,1)</f>
        <v>1.3</v>
      </c>
      <c r="BU35" s="22">
        <f t="shared" si="76"/>
        <v>6548029</v>
      </c>
      <c r="BV35" s="23">
        <f t="shared" si="77"/>
        <v>0</v>
      </c>
      <c r="BW35" s="28">
        <f t="shared" si="78"/>
        <v>100</v>
      </c>
      <c r="BX35" s="28">
        <f t="shared" si="79"/>
        <v>0</v>
      </c>
      <c r="BY35" s="23">
        <v>88567</v>
      </c>
      <c r="BZ35" s="23">
        <v>0</v>
      </c>
      <c r="CA35" s="35">
        <f t="shared" ref="CA35:CA54" si="107">ROUND(BY35/$B35*100,1)</f>
        <v>1.4</v>
      </c>
    </row>
    <row r="36" spans="1:79" x14ac:dyDescent="0.2">
      <c r="A36" s="20">
        <v>43039</v>
      </c>
      <c r="B36" s="21">
        <v>6590549</v>
      </c>
      <c r="C36" s="22">
        <v>6583175</v>
      </c>
      <c r="D36" s="23">
        <f t="shared" si="80"/>
        <v>7374</v>
      </c>
      <c r="E36" s="24">
        <f t="shared" si="81"/>
        <v>99.9</v>
      </c>
      <c r="F36" s="24">
        <f t="shared" si="82"/>
        <v>0.1</v>
      </c>
      <c r="G36" s="23">
        <v>88475</v>
      </c>
      <c r="H36" s="23">
        <v>33</v>
      </c>
      <c r="I36" s="25">
        <f t="shared" si="83"/>
        <v>1.3</v>
      </c>
      <c r="J36" s="22">
        <v>6587550</v>
      </c>
      <c r="K36" s="23">
        <f t="shared" si="84"/>
        <v>2999</v>
      </c>
      <c r="L36" s="24">
        <f t="shared" si="85"/>
        <v>100</v>
      </c>
      <c r="M36" s="24">
        <f t="shared" si="86"/>
        <v>0</v>
      </c>
      <c r="N36" s="23">
        <v>88526</v>
      </c>
      <c r="O36" s="23">
        <v>13</v>
      </c>
      <c r="P36" s="25">
        <f t="shared" si="87"/>
        <v>1.3</v>
      </c>
      <c r="Q36" s="22">
        <v>6590530</v>
      </c>
      <c r="R36" s="23">
        <f t="shared" si="88"/>
        <v>19</v>
      </c>
      <c r="S36" s="24">
        <f t="shared" si="89"/>
        <v>100</v>
      </c>
      <c r="T36" s="24">
        <f t="shared" si="90"/>
        <v>0</v>
      </c>
      <c r="U36" s="23">
        <v>88547</v>
      </c>
      <c r="V36" s="23">
        <v>0</v>
      </c>
      <c r="W36" s="25">
        <f t="shared" si="91"/>
        <v>1.3</v>
      </c>
      <c r="X36" s="22">
        <f>$B36</f>
        <v>6590549</v>
      </c>
      <c r="Y36" s="23">
        <f t="shared" si="92"/>
        <v>0</v>
      </c>
      <c r="Z36" s="24">
        <f t="shared" si="93"/>
        <v>100</v>
      </c>
      <c r="AA36" s="24">
        <f t="shared" si="94"/>
        <v>0</v>
      </c>
      <c r="AB36" s="23">
        <v>88547</v>
      </c>
      <c r="AC36" s="23">
        <v>0</v>
      </c>
      <c r="AD36" s="25">
        <f t="shared" si="95"/>
        <v>1.3</v>
      </c>
      <c r="AE36" s="22">
        <f>$B36</f>
        <v>6590549</v>
      </c>
      <c r="AF36" s="23">
        <f t="shared" si="96"/>
        <v>0</v>
      </c>
      <c r="AG36" s="24">
        <f t="shared" si="97"/>
        <v>100</v>
      </c>
      <c r="AH36" s="24">
        <f t="shared" si="98"/>
        <v>0</v>
      </c>
      <c r="AI36" s="23">
        <v>88547</v>
      </c>
      <c r="AJ36" s="23">
        <v>0</v>
      </c>
      <c r="AK36" s="25">
        <f t="shared" si="99"/>
        <v>1.3</v>
      </c>
      <c r="AL36" s="22">
        <f>$B36</f>
        <v>6590549</v>
      </c>
      <c r="AM36" s="23">
        <f t="shared" si="100"/>
        <v>0</v>
      </c>
      <c r="AN36" s="24">
        <f t="shared" si="101"/>
        <v>100</v>
      </c>
      <c r="AO36" s="24">
        <f t="shared" si="102"/>
        <v>0</v>
      </c>
      <c r="AP36" s="23">
        <v>88547</v>
      </c>
      <c r="AQ36" s="23">
        <v>0</v>
      </c>
      <c r="AR36" s="25">
        <f t="shared" si="103"/>
        <v>1.3</v>
      </c>
      <c r="AS36" s="22">
        <f t="shared" si="60"/>
        <v>6590549</v>
      </c>
      <c r="AT36" s="23">
        <f t="shared" si="61"/>
        <v>0</v>
      </c>
      <c r="AU36" s="28">
        <f t="shared" si="62"/>
        <v>100</v>
      </c>
      <c r="AV36" s="28">
        <f t="shared" si="63"/>
        <v>0</v>
      </c>
      <c r="AW36" s="23">
        <v>88547</v>
      </c>
      <c r="AX36" s="23">
        <v>0</v>
      </c>
      <c r="AY36" s="35">
        <f t="shared" si="4"/>
        <v>1.3</v>
      </c>
      <c r="AZ36" s="22">
        <f t="shared" si="64"/>
        <v>6590549</v>
      </c>
      <c r="BA36" s="23">
        <f t="shared" si="65"/>
        <v>0</v>
      </c>
      <c r="BB36" s="28">
        <f t="shared" si="66"/>
        <v>100</v>
      </c>
      <c r="BC36" s="28">
        <f t="shared" si="67"/>
        <v>0</v>
      </c>
      <c r="BD36" s="23">
        <v>88547</v>
      </c>
      <c r="BE36" s="23">
        <v>0</v>
      </c>
      <c r="BF36" s="35">
        <f t="shared" si="104"/>
        <v>1.3</v>
      </c>
      <c r="BG36" s="22">
        <f t="shared" si="68"/>
        <v>6590549</v>
      </c>
      <c r="BH36" s="23">
        <f t="shared" si="69"/>
        <v>0</v>
      </c>
      <c r="BI36" s="28">
        <f t="shared" si="70"/>
        <v>100</v>
      </c>
      <c r="BJ36" s="28">
        <f t="shared" si="71"/>
        <v>0</v>
      </c>
      <c r="BK36" s="23">
        <v>88547</v>
      </c>
      <c r="BL36" s="23">
        <v>0</v>
      </c>
      <c r="BM36" s="35">
        <f t="shared" si="105"/>
        <v>1.3</v>
      </c>
      <c r="BN36" s="22">
        <f t="shared" si="72"/>
        <v>6590549</v>
      </c>
      <c r="BO36" s="23">
        <f t="shared" si="73"/>
        <v>0</v>
      </c>
      <c r="BP36" s="28">
        <f t="shared" si="74"/>
        <v>100</v>
      </c>
      <c r="BQ36" s="28">
        <f t="shared" si="75"/>
        <v>0</v>
      </c>
      <c r="BR36" s="23">
        <v>88547</v>
      </c>
      <c r="BS36" s="23">
        <v>0</v>
      </c>
      <c r="BT36" s="35">
        <f t="shared" si="106"/>
        <v>1.3</v>
      </c>
      <c r="BU36" s="22">
        <f t="shared" si="76"/>
        <v>6590549</v>
      </c>
      <c r="BV36" s="23">
        <f t="shared" si="77"/>
        <v>0</v>
      </c>
      <c r="BW36" s="28">
        <f t="shared" si="78"/>
        <v>100</v>
      </c>
      <c r="BX36" s="28">
        <f t="shared" si="79"/>
        <v>0</v>
      </c>
      <c r="BY36" s="23">
        <v>89378</v>
      </c>
      <c r="BZ36" s="23">
        <v>0</v>
      </c>
      <c r="CA36" s="35">
        <f t="shared" si="107"/>
        <v>1.4</v>
      </c>
    </row>
    <row r="37" spans="1:79" x14ac:dyDescent="0.2">
      <c r="A37" s="20">
        <v>43069</v>
      </c>
      <c r="B37" s="21">
        <v>6628146</v>
      </c>
      <c r="C37" s="22">
        <v>6618176</v>
      </c>
      <c r="D37" s="23">
        <f t="shared" si="80"/>
        <v>9970</v>
      </c>
      <c r="E37" s="24">
        <f t="shared" si="81"/>
        <v>99.8</v>
      </c>
      <c r="F37" s="24">
        <f t="shared" si="82"/>
        <v>0.2</v>
      </c>
      <c r="G37" s="23">
        <v>88812</v>
      </c>
      <c r="H37" s="23">
        <v>52</v>
      </c>
      <c r="I37" s="25">
        <f t="shared" si="83"/>
        <v>1.3</v>
      </c>
      <c r="J37" s="22">
        <v>6623698</v>
      </c>
      <c r="K37" s="23">
        <f t="shared" si="84"/>
        <v>4448</v>
      </c>
      <c r="L37" s="24">
        <f t="shared" si="85"/>
        <v>99.9</v>
      </c>
      <c r="M37" s="24">
        <f t="shared" si="86"/>
        <v>0.1</v>
      </c>
      <c r="N37" s="23">
        <v>88897</v>
      </c>
      <c r="O37" s="23">
        <v>36</v>
      </c>
      <c r="P37" s="25">
        <f t="shared" si="87"/>
        <v>1.3</v>
      </c>
      <c r="Q37" s="22">
        <v>6627605</v>
      </c>
      <c r="R37" s="23">
        <f t="shared" si="88"/>
        <v>541</v>
      </c>
      <c r="S37" s="24">
        <f t="shared" si="89"/>
        <v>100</v>
      </c>
      <c r="T37" s="24">
        <f t="shared" si="90"/>
        <v>0</v>
      </c>
      <c r="U37" s="23">
        <v>88916</v>
      </c>
      <c r="V37" s="23">
        <v>18</v>
      </c>
      <c r="W37" s="25">
        <f t="shared" si="91"/>
        <v>1.3</v>
      </c>
      <c r="X37" s="22">
        <v>6628128</v>
      </c>
      <c r="Y37" s="23">
        <f t="shared" si="92"/>
        <v>18</v>
      </c>
      <c r="Z37" s="24">
        <f t="shared" si="93"/>
        <v>100</v>
      </c>
      <c r="AA37" s="24">
        <f t="shared" si="94"/>
        <v>0</v>
      </c>
      <c r="AB37" s="23">
        <v>88922</v>
      </c>
      <c r="AC37" s="23">
        <v>2</v>
      </c>
      <c r="AD37" s="25">
        <f t="shared" si="95"/>
        <v>1.3</v>
      </c>
      <c r="AE37" s="22">
        <f>$B37</f>
        <v>6628146</v>
      </c>
      <c r="AF37" s="23">
        <f t="shared" si="96"/>
        <v>0</v>
      </c>
      <c r="AG37" s="24">
        <f t="shared" si="97"/>
        <v>100</v>
      </c>
      <c r="AH37" s="24">
        <f t="shared" si="98"/>
        <v>0</v>
      </c>
      <c r="AI37" s="23">
        <v>88923</v>
      </c>
      <c r="AJ37" s="23">
        <v>0</v>
      </c>
      <c r="AK37" s="25">
        <f t="shared" si="99"/>
        <v>1.3</v>
      </c>
      <c r="AL37" s="22">
        <f>$B37</f>
        <v>6628146</v>
      </c>
      <c r="AM37" s="23">
        <f t="shared" si="100"/>
        <v>0</v>
      </c>
      <c r="AN37" s="24">
        <f t="shared" si="101"/>
        <v>100</v>
      </c>
      <c r="AO37" s="24">
        <f t="shared" si="102"/>
        <v>0</v>
      </c>
      <c r="AP37" s="23">
        <v>88923</v>
      </c>
      <c r="AQ37" s="23">
        <v>0</v>
      </c>
      <c r="AR37" s="25">
        <f t="shared" si="103"/>
        <v>1.3</v>
      </c>
      <c r="AS37" s="22">
        <f t="shared" si="60"/>
        <v>6628146</v>
      </c>
      <c r="AT37" s="23">
        <f t="shared" si="61"/>
        <v>0</v>
      </c>
      <c r="AU37" s="28">
        <f t="shared" si="62"/>
        <v>100</v>
      </c>
      <c r="AV37" s="28">
        <f t="shared" si="63"/>
        <v>0</v>
      </c>
      <c r="AW37" s="23">
        <v>88923</v>
      </c>
      <c r="AX37" s="23">
        <v>0</v>
      </c>
      <c r="AY37" s="35">
        <f t="shared" si="4"/>
        <v>1.3</v>
      </c>
      <c r="AZ37" s="22">
        <f t="shared" si="64"/>
        <v>6628146</v>
      </c>
      <c r="BA37" s="23">
        <f t="shared" si="65"/>
        <v>0</v>
      </c>
      <c r="BB37" s="28">
        <f t="shared" si="66"/>
        <v>100</v>
      </c>
      <c r="BC37" s="28">
        <f t="shared" si="67"/>
        <v>0</v>
      </c>
      <c r="BD37" s="23">
        <v>88923</v>
      </c>
      <c r="BE37" s="23">
        <v>0</v>
      </c>
      <c r="BF37" s="35">
        <f t="shared" si="104"/>
        <v>1.3</v>
      </c>
      <c r="BG37" s="22">
        <f t="shared" si="68"/>
        <v>6628146</v>
      </c>
      <c r="BH37" s="23">
        <f t="shared" si="69"/>
        <v>0</v>
      </c>
      <c r="BI37" s="28">
        <f t="shared" si="70"/>
        <v>100</v>
      </c>
      <c r="BJ37" s="28">
        <f t="shared" si="71"/>
        <v>0</v>
      </c>
      <c r="BK37" s="23">
        <v>88923</v>
      </c>
      <c r="BL37" s="23">
        <v>0</v>
      </c>
      <c r="BM37" s="35">
        <f t="shared" si="105"/>
        <v>1.3</v>
      </c>
      <c r="BN37" s="22">
        <f t="shared" si="72"/>
        <v>6628146</v>
      </c>
      <c r="BO37" s="23">
        <f t="shared" si="73"/>
        <v>0</v>
      </c>
      <c r="BP37" s="28">
        <f t="shared" si="74"/>
        <v>100</v>
      </c>
      <c r="BQ37" s="28">
        <f t="shared" si="75"/>
        <v>0</v>
      </c>
      <c r="BR37" s="23">
        <v>88923</v>
      </c>
      <c r="BS37" s="23">
        <v>0</v>
      </c>
      <c r="BT37" s="35">
        <f t="shared" si="106"/>
        <v>1.3</v>
      </c>
      <c r="BU37" s="22">
        <f t="shared" si="76"/>
        <v>6628146</v>
      </c>
      <c r="BV37" s="23">
        <f t="shared" si="77"/>
        <v>0</v>
      </c>
      <c r="BW37" s="28">
        <f t="shared" si="78"/>
        <v>100</v>
      </c>
      <c r="BX37" s="28">
        <f t="shared" si="79"/>
        <v>0</v>
      </c>
      <c r="BY37" s="23">
        <v>89745</v>
      </c>
      <c r="BZ37" s="23">
        <v>0</v>
      </c>
      <c r="CA37" s="35">
        <f t="shared" si="107"/>
        <v>1.4</v>
      </c>
    </row>
    <row r="38" spans="1:79" x14ac:dyDescent="0.2">
      <c r="A38" s="20">
        <v>43100</v>
      </c>
      <c r="B38" s="21">
        <v>6664653</v>
      </c>
      <c r="C38" s="22">
        <v>6649478</v>
      </c>
      <c r="D38" s="23">
        <f t="shared" si="80"/>
        <v>15175</v>
      </c>
      <c r="E38" s="24">
        <f t="shared" si="81"/>
        <v>99.8</v>
      </c>
      <c r="F38" s="24">
        <f t="shared" si="82"/>
        <v>0.2</v>
      </c>
      <c r="G38" s="23">
        <v>89409</v>
      </c>
      <c r="H38" s="23">
        <v>88</v>
      </c>
      <c r="I38" s="25">
        <f t="shared" si="83"/>
        <v>1.3</v>
      </c>
      <c r="J38" s="22">
        <v>6656648</v>
      </c>
      <c r="K38" s="23">
        <f t="shared" si="84"/>
        <v>8005</v>
      </c>
      <c r="L38" s="24">
        <f t="shared" si="85"/>
        <v>99.9</v>
      </c>
      <c r="M38" s="24">
        <f t="shared" si="86"/>
        <v>0.1</v>
      </c>
      <c r="N38" s="23">
        <v>89620</v>
      </c>
      <c r="O38" s="23">
        <v>67</v>
      </c>
      <c r="P38" s="25">
        <f t="shared" si="87"/>
        <v>1.3</v>
      </c>
      <c r="Q38" s="22">
        <v>6661872</v>
      </c>
      <c r="R38" s="23">
        <f t="shared" si="88"/>
        <v>2781</v>
      </c>
      <c r="S38" s="24">
        <f t="shared" si="89"/>
        <v>100</v>
      </c>
      <c r="T38" s="24">
        <f t="shared" si="90"/>
        <v>0</v>
      </c>
      <c r="U38" s="23">
        <v>89633</v>
      </c>
      <c r="V38" s="23">
        <v>50</v>
      </c>
      <c r="W38" s="25">
        <f t="shared" si="91"/>
        <v>1.3</v>
      </c>
      <c r="X38" s="22">
        <v>6663921</v>
      </c>
      <c r="Y38" s="23">
        <f t="shared" si="92"/>
        <v>732</v>
      </c>
      <c r="Z38" s="24">
        <f t="shared" si="93"/>
        <v>100</v>
      </c>
      <c r="AA38" s="24">
        <f t="shared" si="94"/>
        <v>0</v>
      </c>
      <c r="AB38" s="23">
        <v>89656</v>
      </c>
      <c r="AC38" s="23">
        <v>27</v>
      </c>
      <c r="AD38" s="25">
        <f t="shared" si="95"/>
        <v>1.3</v>
      </c>
      <c r="AE38" s="22">
        <v>6664639</v>
      </c>
      <c r="AF38" s="23">
        <f t="shared" si="96"/>
        <v>14</v>
      </c>
      <c r="AG38" s="24">
        <f t="shared" si="97"/>
        <v>100</v>
      </c>
      <c r="AH38" s="24">
        <f t="shared" si="98"/>
        <v>0</v>
      </c>
      <c r="AI38" s="23">
        <v>89687</v>
      </c>
      <c r="AJ38" s="23">
        <v>3</v>
      </c>
      <c r="AK38" s="25">
        <f t="shared" si="99"/>
        <v>1.3</v>
      </c>
      <c r="AL38" s="22">
        <f>$B38</f>
        <v>6664653</v>
      </c>
      <c r="AM38" s="23">
        <f t="shared" si="100"/>
        <v>0</v>
      </c>
      <c r="AN38" s="24">
        <f t="shared" si="101"/>
        <v>100</v>
      </c>
      <c r="AO38" s="24">
        <f t="shared" si="102"/>
        <v>0</v>
      </c>
      <c r="AP38" s="23">
        <v>89690</v>
      </c>
      <c r="AQ38" s="23">
        <v>0</v>
      </c>
      <c r="AR38" s="25">
        <f t="shared" si="103"/>
        <v>1.3</v>
      </c>
      <c r="AS38" s="22">
        <f t="shared" si="60"/>
        <v>6664653</v>
      </c>
      <c r="AT38" s="23">
        <f t="shared" si="61"/>
        <v>0</v>
      </c>
      <c r="AU38" s="28">
        <f t="shared" si="62"/>
        <v>100</v>
      </c>
      <c r="AV38" s="28">
        <f t="shared" si="63"/>
        <v>0</v>
      </c>
      <c r="AW38" s="23">
        <v>89690</v>
      </c>
      <c r="AX38" s="23">
        <v>0</v>
      </c>
      <c r="AY38" s="35">
        <f t="shared" si="4"/>
        <v>1.3</v>
      </c>
      <c r="AZ38" s="22">
        <f t="shared" si="64"/>
        <v>6664653</v>
      </c>
      <c r="BA38" s="23">
        <f t="shared" si="65"/>
        <v>0</v>
      </c>
      <c r="BB38" s="28">
        <f t="shared" si="66"/>
        <v>100</v>
      </c>
      <c r="BC38" s="28">
        <f t="shared" si="67"/>
        <v>0</v>
      </c>
      <c r="BD38" s="23">
        <v>89690</v>
      </c>
      <c r="BE38" s="23">
        <v>0</v>
      </c>
      <c r="BF38" s="35">
        <f t="shared" si="104"/>
        <v>1.3</v>
      </c>
      <c r="BG38" s="22">
        <f t="shared" si="68"/>
        <v>6664653</v>
      </c>
      <c r="BH38" s="23">
        <f t="shared" si="69"/>
        <v>0</v>
      </c>
      <c r="BI38" s="28">
        <f t="shared" si="70"/>
        <v>100</v>
      </c>
      <c r="BJ38" s="28">
        <f t="shared" si="71"/>
        <v>0</v>
      </c>
      <c r="BK38" s="23">
        <v>89690</v>
      </c>
      <c r="BL38" s="23">
        <v>0</v>
      </c>
      <c r="BM38" s="35">
        <f t="shared" si="105"/>
        <v>1.3</v>
      </c>
      <c r="BN38" s="22">
        <f t="shared" si="72"/>
        <v>6664653</v>
      </c>
      <c r="BO38" s="23">
        <f t="shared" si="73"/>
        <v>0</v>
      </c>
      <c r="BP38" s="28">
        <f t="shared" si="74"/>
        <v>100</v>
      </c>
      <c r="BQ38" s="28">
        <f t="shared" si="75"/>
        <v>0</v>
      </c>
      <c r="BR38" s="23">
        <v>89690</v>
      </c>
      <c r="BS38" s="23">
        <v>0</v>
      </c>
      <c r="BT38" s="35">
        <f t="shared" si="106"/>
        <v>1.3</v>
      </c>
      <c r="BU38" s="22">
        <f t="shared" si="76"/>
        <v>6664653</v>
      </c>
      <c r="BV38" s="23">
        <f t="shared" si="77"/>
        <v>0</v>
      </c>
      <c r="BW38" s="28">
        <f t="shared" si="78"/>
        <v>100</v>
      </c>
      <c r="BX38" s="28">
        <f t="shared" si="79"/>
        <v>0</v>
      </c>
      <c r="BY38" s="23">
        <v>90531</v>
      </c>
      <c r="BZ38" s="23">
        <v>0</v>
      </c>
      <c r="CA38" s="35">
        <f t="shared" si="107"/>
        <v>1.4</v>
      </c>
    </row>
    <row r="39" spans="1:79" x14ac:dyDescent="0.2">
      <c r="A39" s="20">
        <v>43131</v>
      </c>
      <c r="B39" s="21">
        <v>6684644</v>
      </c>
      <c r="C39" s="22">
        <v>6659820</v>
      </c>
      <c r="D39" s="23">
        <f t="shared" si="80"/>
        <v>24824</v>
      </c>
      <c r="E39" s="24">
        <f t="shared" si="81"/>
        <v>99.6</v>
      </c>
      <c r="F39" s="24">
        <f t="shared" si="82"/>
        <v>0.4</v>
      </c>
      <c r="G39" s="23">
        <v>89440</v>
      </c>
      <c r="H39" s="23">
        <v>131</v>
      </c>
      <c r="I39" s="25">
        <f t="shared" si="83"/>
        <v>1.3</v>
      </c>
      <c r="J39" s="22">
        <v>6672566</v>
      </c>
      <c r="K39" s="23">
        <f t="shared" si="84"/>
        <v>12078</v>
      </c>
      <c r="L39" s="24">
        <f t="shared" si="85"/>
        <v>99.8</v>
      </c>
      <c r="M39" s="24">
        <f t="shared" si="86"/>
        <v>0.2</v>
      </c>
      <c r="N39" s="23">
        <v>89757</v>
      </c>
      <c r="O39" s="23">
        <v>93</v>
      </c>
      <c r="P39" s="25">
        <f t="shared" si="87"/>
        <v>1.3</v>
      </c>
      <c r="Q39" s="22">
        <v>6679189</v>
      </c>
      <c r="R39" s="23">
        <f t="shared" si="88"/>
        <v>5455</v>
      </c>
      <c r="S39" s="24">
        <f t="shared" si="89"/>
        <v>99.9</v>
      </c>
      <c r="T39" s="24">
        <f t="shared" si="90"/>
        <v>0.1</v>
      </c>
      <c r="U39" s="23">
        <v>89757</v>
      </c>
      <c r="V39" s="23">
        <v>70</v>
      </c>
      <c r="W39" s="25">
        <f t="shared" si="91"/>
        <v>1.3</v>
      </c>
      <c r="X39" s="22">
        <v>6682384</v>
      </c>
      <c r="Y39" s="23">
        <f t="shared" si="92"/>
        <v>2260</v>
      </c>
      <c r="Z39" s="24">
        <f t="shared" si="93"/>
        <v>100</v>
      </c>
      <c r="AA39" s="24">
        <f t="shared" si="94"/>
        <v>0</v>
      </c>
      <c r="AB39" s="23">
        <v>89826</v>
      </c>
      <c r="AC39" s="23">
        <v>48</v>
      </c>
      <c r="AD39" s="25">
        <f t="shared" si="95"/>
        <v>1.3</v>
      </c>
      <c r="AE39" s="22">
        <v>6683787</v>
      </c>
      <c r="AF39" s="23">
        <f t="shared" si="96"/>
        <v>857</v>
      </c>
      <c r="AG39" s="24">
        <f t="shared" si="97"/>
        <v>100</v>
      </c>
      <c r="AH39" s="24">
        <f t="shared" si="98"/>
        <v>0</v>
      </c>
      <c r="AI39" s="23">
        <v>89856</v>
      </c>
      <c r="AJ39" s="23">
        <v>21</v>
      </c>
      <c r="AK39" s="25">
        <f t="shared" si="99"/>
        <v>1.3</v>
      </c>
      <c r="AL39" s="22">
        <v>6684615</v>
      </c>
      <c r="AM39" s="23">
        <f t="shared" si="100"/>
        <v>29</v>
      </c>
      <c r="AN39" s="24">
        <f t="shared" si="101"/>
        <v>100</v>
      </c>
      <c r="AO39" s="24">
        <f t="shared" si="102"/>
        <v>0</v>
      </c>
      <c r="AP39" s="23">
        <v>89865</v>
      </c>
      <c r="AQ39" s="23">
        <v>3</v>
      </c>
      <c r="AR39" s="25">
        <f t="shared" si="103"/>
        <v>1.3</v>
      </c>
      <c r="AS39" s="22">
        <f t="shared" si="60"/>
        <v>6684644</v>
      </c>
      <c r="AT39" s="23">
        <f t="shared" si="61"/>
        <v>0</v>
      </c>
      <c r="AU39" s="28">
        <f t="shared" si="62"/>
        <v>100</v>
      </c>
      <c r="AV39" s="28">
        <f t="shared" si="63"/>
        <v>0</v>
      </c>
      <c r="AW39" s="23">
        <v>87515</v>
      </c>
      <c r="AX39" s="23">
        <v>0</v>
      </c>
      <c r="AY39" s="35">
        <f t="shared" si="4"/>
        <v>1.3</v>
      </c>
      <c r="AZ39" s="22">
        <f t="shared" si="64"/>
        <v>6684644</v>
      </c>
      <c r="BA39" s="23">
        <f t="shared" si="65"/>
        <v>0</v>
      </c>
      <c r="BB39" s="28">
        <f t="shared" si="66"/>
        <v>100</v>
      </c>
      <c r="BC39" s="28">
        <f t="shared" si="67"/>
        <v>0</v>
      </c>
      <c r="BD39" s="23">
        <v>87515</v>
      </c>
      <c r="BE39" s="23">
        <v>0</v>
      </c>
      <c r="BF39" s="35">
        <f t="shared" si="104"/>
        <v>1.3</v>
      </c>
      <c r="BG39" s="22">
        <f t="shared" si="68"/>
        <v>6684644</v>
      </c>
      <c r="BH39" s="23">
        <f t="shared" si="69"/>
        <v>0</v>
      </c>
      <c r="BI39" s="28">
        <f t="shared" si="70"/>
        <v>100</v>
      </c>
      <c r="BJ39" s="28">
        <f t="shared" si="71"/>
        <v>0</v>
      </c>
      <c r="BK39" s="23">
        <v>87515</v>
      </c>
      <c r="BL39" s="23">
        <v>0</v>
      </c>
      <c r="BM39" s="35">
        <f t="shared" si="105"/>
        <v>1.3</v>
      </c>
      <c r="BN39" s="22">
        <f t="shared" si="72"/>
        <v>6684644</v>
      </c>
      <c r="BO39" s="23">
        <f t="shared" si="73"/>
        <v>0</v>
      </c>
      <c r="BP39" s="28">
        <f t="shared" si="74"/>
        <v>100</v>
      </c>
      <c r="BQ39" s="28">
        <f t="shared" si="75"/>
        <v>0</v>
      </c>
      <c r="BR39" s="23">
        <v>87515</v>
      </c>
      <c r="BS39" s="23">
        <v>0</v>
      </c>
      <c r="BT39" s="35">
        <f t="shared" si="106"/>
        <v>1.3</v>
      </c>
      <c r="BU39" s="22">
        <f t="shared" si="76"/>
        <v>6684644</v>
      </c>
      <c r="BV39" s="23">
        <f t="shared" si="77"/>
        <v>0</v>
      </c>
      <c r="BW39" s="28">
        <f t="shared" si="78"/>
        <v>100</v>
      </c>
      <c r="BX39" s="28">
        <f t="shared" si="79"/>
        <v>0</v>
      </c>
      <c r="BY39" s="23">
        <v>90651</v>
      </c>
      <c r="BZ39" s="23">
        <v>0</v>
      </c>
      <c r="CA39" s="35">
        <f t="shared" si="107"/>
        <v>1.4</v>
      </c>
    </row>
    <row r="40" spans="1:79" x14ac:dyDescent="0.2">
      <c r="A40" s="20">
        <v>43159</v>
      </c>
      <c r="B40" s="21">
        <v>6712395</v>
      </c>
      <c r="C40" s="22">
        <v>6676205</v>
      </c>
      <c r="D40" s="23">
        <f t="shared" si="80"/>
        <v>36190</v>
      </c>
      <c r="E40" s="24">
        <f t="shared" si="81"/>
        <v>99.5</v>
      </c>
      <c r="F40" s="24">
        <f t="shared" si="82"/>
        <v>0.5</v>
      </c>
      <c r="G40" s="23">
        <v>89681</v>
      </c>
      <c r="H40" s="23">
        <v>162</v>
      </c>
      <c r="I40" s="25">
        <f t="shared" si="83"/>
        <v>1.3</v>
      </c>
      <c r="J40" s="22">
        <v>6691714</v>
      </c>
      <c r="K40" s="23">
        <f t="shared" si="84"/>
        <v>20681</v>
      </c>
      <c r="L40" s="24">
        <f t="shared" si="85"/>
        <v>99.7</v>
      </c>
      <c r="M40" s="24">
        <f t="shared" si="86"/>
        <v>0.3</v>
      </c>
      <c r="N40" s="23">
        <v>89931</v>
      </c>
      <c r="O40" s="23">
        <v>126</v>
      </c>
      <c r="P40" s="25">
        <f t="shared" si="87"/>
        <v>1.3</v>
      </c>
      <c r="Q40" s="22">
        <v>6703018</v>
      </c>
      <c r="R40" s="23">
        <f t="shared" si="88"/>
        <v>9377</v>
      </c>
      <c r="S40" s="24">
        <f t="shared" si="89"/>
        <v>99.9</v>
      </c>
      <c r="T40" s="24">
        <f t="shared" si="90"/>
        <v>0.1</v>
      </c>
      <c r="U40" s="23">
        <v>89835</v>
      </c>
      <c r="V40" s="23">
        <v>86</v>
      </c>
      <c r="W40" s="25">
        <f t="shared" si="91"/>
        <v>1.3</v>
      </c>
      <c r="X40" s="22">
        <v>6707673</v>
      </c>
      <c r="Y40" s="23">
        <f t="shared" si="92"/>
        <v>4722</v>
      </c>
      <c r="Z40" s="24">
        <f t="shared" si="93"/>
        <v>99.9</v>
      </c>
      <c r="AA40" s="24">
        <f t="shared" si="94"/>
        <v>0.1</v>
      </c>
      <c r="AB40" s="23">
        <v>89930</v>
      </c>
      <c r="AC40" s="23">
        <v>70</v>
      </c>
      <c r="AD40" s="25">
        <f t="shared" si="95"/>
        <v>1.3</v>
      </c>
      <c r="AE40" s="22">
        <v>6709734</v>
      </c>
      <c r="AF40" s="23">
        <f t="shared" si="96"/>
        <v>2661</v>
      </c>
      <c r="AG40" s="24">
        <f t="shared" si="97"/>
        <v>100</v>
      </c>
      <c r="AH40" s="24">
        <f t="shared" si="98"/>
        <v>0</v>
      </c>
      <c r="AI40" s="23">
        <v>89887</v>
      </c>
      <c r="AJ40" s="23">
        <v>49</v>
      </c>
      <c r="AK40" s="25">
        <f t="shared" si="99"/>
        <v>1.3</v>
      </c>
      <c r="AL40" s="22">
        <v>6711788</v>
      </c>
      <c r="AM40" s="23">
        <f t="shared" si="100"/>
        <v>607</v>
      </c>
      <c r="AN40" s="24">
        <f t="shared" si="101"/>
        <v>100</v>
      </c>
      <c r="AO40" s="24">
        <f t="shared" si="102"/>
        <v>0</v>
      </c>
      <c r="AP40" s="23">
        <v>89911</v>
      </c>
      <c r="AQ40" s="23">
        <v>20</v>
      </c>
      <c r="AR40" s="25">
        <f t="shared" si="103"/>
        <v>1.3</v>
      </c>
      <c r="AS40" s="22">
        <v>6712383</v>
      </c>
      <c r="AT40" s="23">
        <f t="shared" si="61"/>
        <v>12</v>
      </c>
      <c r="AU40" s="28">
        <f t="shared" si="62"/>
        <v>100</v>
      </c>
      <c r="AV40" s="28">
        <f t="shared" si="63"/>
        <v>0</v>
      </c>
      <c r="AW40" s="23">
        <v>87517</v>
      </c>
      <c r="AX40" s="23">
        <v>0</v>
      </c>
      <c r="AY40" s="35">
        <f t="shared" si="4"/>
        <v>1.3</v>
      </c>
      <c r="AZ40" s="22">
        <f t="shared" si="64"/>
        <v>6712395</v>
      </c>
      <c r="BA40" s="23">
        <f t="shared" si="65"/>
        <v>0</v>
      </c>
      <c r="BB40" s="28">
        <f t="shared" si="66"/>
        <v>100</v>
      </c>
      <c r="BC40" s="28">
        <f t="shared" si="67"/>
        <v>0</v>
      </c>
      <c r="BD40" s="23">
        <v>87517</v>
      </c>
      <c r="BE40" s="23">
        <v>0</v>
      </c>
      <c r="BF40" s="35">
        <f t="shared" si="104"/>
        <v>1.3</v>
      </c>
      <c r="BG40" s="22">
        <f t="shared" si="68"/>
        <v>6712395</v>
      </c>
      <c r="BH40" s="23">
        <f t="shared" si="69"/>
        <v>0</v>
      </c>
      <c r="BI40" s="28">
        <f t="shared" si="70"/>
        <v>100</v>
      </c>
      <c r="BJ40" s="28">
        <f t="shared" si="71"/>
        <v>0</v>
      </c>
      <c r="BK40" s="23">
        <v>87517</v>
      </c>
      <c r="BL40" s="23">
        <v>0</v>
      </c>
      <c r="BM40" s="35">
        <f t="shared" si="105"/>
        <v>1.3</v>
      </c>
      <c r="BN40" s="22">
        <f t="shared" si="72"/>
        <v>6712395</v>
      </c>
      <c r="BO40" s="23">
        <f t="shared" si="73"/>
        <v>0</v>
      </c>
      <c r="BP40" s="28">
        <f t="shared" si="74"/>
        <v>100</v>
      </c>
      <c r="BQ40" s="28">
        <f t="shared" si="75"/>
        <v>0</v>
      </c>
      <c r="BR40" s="23">
        <v>87517</v>
      </c>
      <c r="BS40" s="23">
        <v>0</v>
      </c>
      <c r="BT40" s="35">
        <f t="shared" si="106"/>
        <v>1.3</v>
      </c>
      <c r="BU40" s="22">
        <f t="shared" si="76"/>
        <v>6712395</v>
      </c>
      <c r="BV40" s="23">
        <f t="shared" si="77"/>
        <v>0</v>
      </c>
      <c r="BW40" s="28">
        <f t="shared" si="78"/>
        <v>100</v>
      </c>
      <c r="BX40" s="28">
        <f t="shared" si="79"/>
        <v>0</v>
      </c>
      <c r="BY40" s="23">
        <v>90711</v>
      </c>
      <c r="BZ40" s="23">
        <v>0</v>
      </c>
      <c r="CA40" s="35">
        <f t="shared" si="107"/>
        <v>1.4</v>
      </c>
    </row>
    <row r="41" spans="1:79" x14ac:dyDescent="0.2">
      <c r="A41" s="20">
        <v>43190</v>
      </c>
      <c r="B41" s="21">
        <v>6756580</v>
      </c>
      <c r="C41" s="22">
        <v>6705234</v>
      </c>
      <c r="D41" s="23">
        <f t="shared" si="80"/>
        <v>51346</v>
      </c>
      <c r="E41" s="24">
        <f t="shared" si="81"/>
        <v>99.2</v>
      </c>
      <c r="F41" s="24">
        <f t="shared" si="82"/>
        <v>0.8</v>
      </c>
      <c r="G41" s="23">
        <v>90923</v>
      </c>
      <c r="H41" s="23">
        <v>200</v>
      </c>
      <c r="I41" s="25">
        <f t="shared" si="83"/>
        <v>1.3</v>
      </c>
      <c r="J41" s="22">
        <v>6722614</v>
      </c>
      <c r="K41" s="23">
        <f t="shared" si="84"/>
        <v>33966</v>
      </c>
      <c r="L41" s="24">
        <f t="shared" si="85"/>
        <v>99.5</v>
      </c>
      <c r="M41" s="24">
        <f t="shared" si="86"/>
        <v>0.5</v>
      </c>
      <c r="N41" s="23">
        <v>91191</v>
      </c>
      <c r="O41" s="23">
        <v>168</v>
      </c>
      <c r="P41" s="25">
        <f t="shared" si="87"/>
        <v>1.3</v>
      </c>
      <c r="Q41" s="22">
        <v>6736229</v>
      </c>
      <c r="R41" s="23">
        <f t="shared" si="88"/>
        <v>20351</v>
      </c>
      <c r="S41" s="24">
        <f t="shared" si="89"/>
        <v>99.7</v>
      </c>
      <c r="T41" s="24">
        <f t="shared" si="90"/>
        <v>0.3</v>
      </c>
      <c r="U41" s="23">
        <v>90906</v>
      </c>
      <c r="V41" s="23">
        <v>127</v>
      </c>
      <c r="W41" s="25">
        <f t="shared" si="91"/>
        <v>1.3</v>
      </c>
      <c r="X41" s="22">
        <v>6747324</v>
      </c>
      <c r="Y41" s="23">
        <f t="shared" si="92"/>
        <v>9256</v>
      </c>
      <c r="Z41" s="24">
        <f t="shared" si="93"/>
        <v>99.9</v>
      </c>
      <c r="AA41" s="24">
        <f t="shared" si="94"/>
        <v>0.1</v>
      </c>
      <c r="AB41" s="23">
        <v>91005</v>
      </c>
      <c r="AC41" s="23">
        <v>97</v>
      </c>
      <c r="AD41" s="25">
        <f t="shared" si="95"/>
        <v>1.3</v>
      </c>
      <c r="AE41" s="22">
        <v>6750507</v>
      </c>
      <c r="AF41" s="23">
        <f t="shared" si="96"/>
        <v>6073</v>
      </c>
      <c r="AG41" s="24">
        <f t="shared" si="97"/>
        <v>99.9</v>
      </c>
      <c r="AH41" s="24">
        <f t="shared" si="98"/>
        <v>0.1</v>
      </c>
      <c r="AI41" s="23">
        <v>90917</v>
      </c>
      <c r="AJ41" s="23">
        <v>75</v>
      </c>
      <c r="AK41" s="25">
        <f t="shared" si="99"/>
        <v>1.3</v>
      </c>
      <c r="AL41" s="22">
        <v>6754079</v>
      </c>
      <c r="AM41" s="23">
        <f t="shared" si="100"/>
        <v>2501</v>
      </c>
      <c r="AN41" s="24">
        <f t="shared" si="101"/>
        <v>100</v>
      </c>
      <c r="AO41" s="24">
        <f t="shared" si="102"/>
        <v>0</v>
      </c>
      <c r="AP41" s="23">
        <v>90978</v>
      </c>
      <c r="AQ41" s="23">
        <v>44</v>
      </c>
      <c r="AR41" s="25">
        <f t="shared" si="103"/>
        <v>1.3</v>
      </c>
      <c r="AS41" s="22">
        <v>6756223</v>
      </c>
      <c r="AT41" s="23">
        <f t="shared" si="61"/>
        <v>357</v>
      </c>
      <c r="AU41" s="28">
        <f t="shared" si="62"/>
        <v>100</v>
      </c>
      <c r="AV41" s="28">
        <f t="shared" si="63"/>
        <v>0</v>
      </c>
      <c r="AW41" s="23">
        <v>88572</v>
      </c>
      <c r="AX41" s="23">
        <v>14</v>
      </c>
      <c r="AY41" s="35">
        <f t="shared" si="4"/>
        <v>1.3</v>
      </c>
      <c r="AZ41" s="22">
        <v>6756564</v>
      </c>
      <c r="BA41" s="23">
        <f t="shared" si="65"/>
        <v>16</v>
      </c>
      <c r="BB41" s="28">
        <f t="shared" si="66"/>
        <v>100</v>
      </c>
      <c r="BC41" s="28">
        <f t="shared" si="67"/>
        <v>0</v>
      </c>
      <c r="BD41" s="23">
        <v>88595</v>
      </c>
      <c r="BE41" s="23">
        <v>3</v>
      </c>
      <c r="BF41" s="35">
        <f t="shared" si="104"/>
        <v>1.3</v>
      </c>
      <c r="BG41" s="22">
        <f t="shared" si="68"/>
        <v>6756580</v>
      </c>
      <c r="BH41" s="23">
        <f t="shared" si="69"/>
        <v>0</v>
      </c>
      <c r="BI41" s="28">
        <f t="shared" si="70"/>
        <v>100</v>
      </c>
      <c r="BJ41" s="28">
        <f t="shared" si="71"/>
        <v>0</v>
      </c>
      <c r="BK41" s="23">
        <v>88601</v>
      </c>
      <c r="BL41" s="23">
        <v>0</v>
      </c>
      <c r="BM41" s="35">
        <f t="shared" si="105"/>
        <v>1.3</v>
      </c>
      <c r="BN41" s="22">
        <f t="shared" si="72"/>
        <v>6756580</v>
      </c>
      <c r="BO41" s="23">
        <f t="shared" si="73"/>
        <v>0</v>
      </c>
      <c r="BP41" s="28">
        <f t="shared" si="74"/>
        <v>100</v>
      </c>
      <c r="BQ41" s="28">
        <f t="shared" si="75"/>
        <v>0</v>
      </c>
      <c r="BR41" s="23">
        <v>88601</v>
      </c>
      <c r="BS41" s="23">
        <v>0</v>
      </c>
      <c r="BT41" s="35">
        <f t="shared" si="106"/>
        <v>1.3</v>
      </c>
      <c r="BU41" s="22">
        <f t="shared" si="76"/>
        <v>6756580</v>
      </c>
      <c r="BV41" s="23">
        <f t="shared" si="77"/>
        <v>0</v>
      </c>
      <c r="BW41" s="28">
        <f t="shared" si="78"/>
        <v>100</v>
      </c>
      <c r="BX41" s="28">
        <f t="shared" si="79"/>
        <v>0</v>
      </c>
      <c r="BY41" s="23">
        <v>91851</v>
      </c>
      <c r="BZ41" s="23">
        <v>0</v>
      </c>
      <c r="CA41" s="35">
        <f t="shared" si="107"/>
        <v>1.4</v>
      </c>
    </row>
    <row r="42" spans="1:79" x14ac:dyDescent="0.2">
      <c r="A42" s="20">
        <v>43220</v>
      </c>
      <c r="B42" s="21">
        <v>6771106</v>
      </c>
      <c r="C42" s="22">
        <v>6702129</v>
      </c>
      <c r="D42" s="23">
        <f t="shared" si="80"/>
        <v>68977</v>
      </c>
      <c r="E42" s="24">
        <f t="shared" si="81"/>
        <v>99</v>
      </c>
      <c r="F42" s="24">
        <f t="shared" si="82"/>
        <v>1</v>
      </c>
      <c r="G42" s="23">
        <v>91257</v>
      </c>
      <c r="H42" s="23">
        <v>233</v>
      </c>
      <c r="I42" s="25">
        <f t="shared" si="83"/>
        <v>1.3</v>
      </c>
      <c r="J42" s="22">
        <v>6722114</v>
      </c>
      <c r="K42" s="23">
        <f t="shared" si="84"/>
        <v>48992</v>
      </c>
      <c r="L42" s="24">
        <f t="shared" si="85"/>
        <v>99.3</v>
      </c>
      <c r="M42" s="24">
        <f t="shared" si="86"/>
        <v>0.7</v>
      </c>
      <c r="N42" s="23">
        <v>91579</v>
      </c>
      <c r="O42" s="23">
        <v>205</v>
      </c>
      <c r="P42" s="25">
        <f t="shared" si="87"/>
        <v>1.4</v>
      </c>
      <c r="Q42" s="22">
        <v>6737766</v>
      </c>
      <c r="R42" s="23">
        <f t="shared" si="88"/>
        <v>33340</v>
      </c>
      <c r="S42" s="24">
        <f t="shared" si="89"/>
        <v>99.5</v>
      </c>
      <c r="T42" s="24">
        <f t="shared" si="90"/>
        <v>0.5</v>
      </c>
      <c r="U42" s="23">
        <v>91182</v>
      </c>
      <c r="V42" s="23">
        <v>169</v>
      </c>
      <c r="W42" s="25">
        <f t="shared" si="91"/>
        <v>1.3</v>
      </c>
      <c r="X42" s="22">
        <v>6751694</v>
      </c>
      <c r="Y42" s="23">
        <f t="shared" si="92"/>
        <v>19412</v>
      </c>
      <c r="Z42" s="24">
        <f t="shared" si="93"/>
        <v>99.7</v>
      </c>
      <c r="AA42" s="24">
        <f t="shared" si="94"/>
        <v>0.3</v>
      </c>
      <c r="AB42" s="23">
        <v>91213</v>
      </c>
      <c r="AC42" s="23">
        <v>142</v>
      </c>
      <c r="AD42" s="25">
        <f t="shared" si="95"/>
        <v>1.3</v>
      </c>
      <c r="AE42" s="22">
        <v>6758435</v>
      </c>
      <c r="AF42" s="23">
        <f t="shared" si="96"/>
        <v>12671</v>
      </c>
      <c r="AG42" s="24">
        <f t="shared" si="97"/>
        <v>99.8</v>
      </c>
      <c r="AH42" s="24">
        <f t="shared" si="98"/>
        <v>0.2</v>
      </c>
      <c r="AI42" s="23">
        <v>91141</v>
      </c>
      <c r="AJ42" s="23">
        <v>105</v>
      </c>
      <c r="AK42" s="25">
        <f t="shared" si="99"/>
        <v>1.3</v>
      </c>
      <c r="AL42" s="22">
        <v>6765447</v>
      </c>
      <c r="AM42" s="23">
        <f t="shared" si="100"/>
        <v>5659</v>
      </c>
      <c r="AN42" s="24">
        <f t="shared" si="101"/>
        <v>99.9</v>
      </c>
      <c r="AO42" s="24">
        <f t="shared" si="102"/>
        <v>0.1</v>
      </c>
      <c r="AP42" s="23">
        <v>91230</v>
      </c>
      <c r="AQ42" s="23">
        <v>74</v>
      </c>
      <c r="AR42" s="25">
        <f t="shared" si="103"/>
        <v>1.3</v>
      </c>
      <c r="AS42" s="22">
        <v>6769355</v>
      </c>
      <c r="AT42" s="23">
        <f t="shared" si="61"/>
        <v>1751</v>
      </c>
      <c r="AU42" s="28">
        <f t="shared" si="62"/>
        <v>100</v>
      </c>
      <c r="AV42" s="28">
        <f t="shared" si="63"/>
        <v>0</v>
      </c>
      <c r="AW42" s="23">
        <v>88845</v>
      </c>
      <c r="AX42" s="23">
        <v>41</v>
      </c>
      <c r="AY42" s="35">
        <f t="shared" si="4"/>
        <v>1.3</v>
      </c>
      <c r="AZ42" s="22">
        <v>6770519</v>
      </c>
      <c r="BA42" s="23">
        <f t="shared" si="65"/>
        <v>587</v>
      </c>
      <c r="BB42" s="28">
        <f t="shared" si="66"/>
        <v>100</v>
      </c>
      <c r="BC42" s="28">
        <f t="shared" si="67"/>
        <v>0</v>
      </c>
      <c r="BD42" s="23">
        <v>88896</v>
      </c>
      <c r="BE42" s="23">
        <v>19</v>
      </c>
      <c r="BF42" s="35">
        <f t="shared" si="104"/>
        <v>1.3</v>
      </c>
      <c r="BG42" s="22">
        <v>6771079</v>
      </c>
      <c r="BH42" s="23">
        <f t="shared" si="69"/>
        <v>27</v>
      </c>
      <c r="BI42" s="28">
        <f t="shared" si="70"/>
        <v>100</v>
      </c>
      <c r="BJ42" s="28">
        <f t="shared" si="71"/>
        <v>0</v>
      </c>
      <c r="BK42" s="23">
        <v>88931</v>
      </c>
      <c r="BL42" s="23">
        <v>2</v>
      </c>
      <c r="BM42" s="35">
        <f t="shared" si="105"/>
        <v>1.3</v>
      </c>
      <c r="BN42" s="22">
        <f t="shared" si="72"/>
        <v>6771106</v>
      </c>
      <c r="BO42" s="23">
        <f t="shared" si="73"/>
        <v>0</v>
      </c>
      <c r="BP42" s="28">
        <f t="shared" si="74"/>
        <v>100</v>
      </c>
      <c r="BQ42" s="28">
        <f t="shared" si="75"/>
        <v>0</v>
      </c>
      <c r="BR42" s="23">
        <v>88931</v>
      </c>
      <c r="BS42" s="23">
        <v>0</v>
      </c>
      <c r="BT42" s="35">
        <f t="shared" si="106"/>
        <v>1.3</v>
      </c>
      <c r="BU42" s="22">
        <f t="shared" si="76"/>
        <v>6771106</v>
      </c>
      <c r="BV42" s="23">
        <f t="shared" si="77"/>
        <v>0</v>
      </c>
      <c r="BW42" s="28">
        <f t="shared" si="78"/>
        <v>100</v>
      </c>
      <c r="BX42" s="28">
        <f t="shared" si="79"/>
        <v>0</v>
      </c>
      <c r="BY42" s="23">
        <v>92179</v>
      </c>
      <c r="BZ42" s="23">
        <v>0</v>
      </c>
      <c r="CA42" s="35">
        <f t="shared" si="107"/>
        <v>1.4</v>
      </c>
    </row>
    <row r="43" spans="1:79" x14ac:dyDescent="0.2">
      <c r="A43" s="20">
        <v>43251</v>
      </c>
      <c r="B43" s="21">
        <v>6789626</v>
      </c>
      <c r="C43" s="22">
        <v>6698703</v>
      </c>
      <c r="D43" s="23">
        <f t="shared" si="80"/>
        <v>90923</v>
      </c>
      <c r="E43" s="24">
        <f t="shared" si="81"/>
        <v>98.7</v>
      </c>
      <c r="F43" s="24">
        <f t="shared" si="82"/>
        <v>1.3</v>
      </c>
      <c r="G43" s="23">
        <v>91496</v>
      </c>
      <c r="H43" s="23">
        <v>262</v>
      </c>
      <c r="I43" s="25">
        <f t="shared" si="83"/>
        <v>1.3</v>
      </c>
      <c r="J43" s="22">
        <v>6722645</v>
      </c>
      <c r="K43" s="23">
        <f t="shared" si="84"/>
        <v>66981</v>
      </c>
      <c r="L43" s="24">
        <f t="shared" si="85"/>
        <v>99</v>
      </c>
      <c r="M43" s="24">
        <f t="shared" si="86"/>
        <v>1</v>
      </c>
      <c r="N43" s="23">
        <v>91739</v>
      </c>
      <c r="O43" s="23">
        <v>227</v>
      </c>
      <c r="P43" s="25">
        <f t="shared" si="87"/>
        <v>1.4</v>
      </c>
      <c r="Q43" s="22">
        <v>6741121</v>
      </c>
      <c r="R43" s="23">
        <f t="shared" si="88"/>
        <v>48505</v>
      </c>
      <c r="S43" s="24">
        <f t="shared" si="89"/>
        <v>99.3</v>
      </c>
      <c r="T43" s="24">
        <f t="shared" si="90"/>
        <v>0.7</v>
      </c>
      <c r="U43" s="23">
        <v>91331</v>
      </c>
      <c r="V43" s="23">
        <v>201</v>
      </c>
      <c r="W43" s="25">
        <f t="shared" si="91"/>
        <v>1.3</v>
      </c>
      <c r="X43" s="22">
        <v>6757373</v>
      </c>
      <c r="Y43" s="23">
        <f t="shared" si="92"/>
        <v>32253</v>
      </c>
      <c r="Z43" s="24">
        <f t="shared" si="93"/>
        <v>99.5</v>
      </c>
      <c r="AA43" s="24">
        <f t="shared" si="94"/>
        <v>0.5</v>
      </c>
      <c r="AB43" s="23">
        <v>91415</v>
      </c>
      <c r="AC43" s="23">
        <v>176</v>
      </c>
      <c r="AD43" s="25">
        <f t="shared" si="95"/>
        <v>1.3</v>
      </c>
      <c r="AE43" s="22">
        <v>6765263</v>
      </c>
      <c r="AF43" s="23">
        <f t="shared" si="96"/>
        <v>24363</v>
      </c>
      <c r="AG43" s="24">
        <f t="shared" si="97"/>
        <v>99.6</v>
      </c>
      <c r="AH43" s="24">
        <f t="shared" si="98"/>
        <v>0.4</v>
      </c>
      <c r="AI43" s="23">
        <v>91295</v>
      </c>
      <c r="AJ43" s="23">
        <v>153</v>
      </c>
      <c r="AK43" s="25">
        <f t="shared" si="99"/>
        <v>1.3</v>
      </c>
      <c r="AL43" s="22">
        <v>6778685</v>
      </c>
      <c r="AM43" s="23">
        <f t="shared" si="100"/>
        <v>10941</v>
      </c>
      <c r="AN43" s="24">
        <f t="shared" si="101"/>
        <v>99.8</v>
      </c>
      <c r="AO43" s="24">
        <f t="shared" si="102"/>
        <v>0.2</v>
      </c>
      <c r="AP43" s="23">
        <v>91404</v>
      </c>
      <c r="AQ43" s="23">
        <v>103</v>
      </c>
      <c r="AR43" s="25">
        <f t="shared" si="103"/>
        <v>1.3</v>
      </c>
      <c r="AS43" s="22">
        <v>6785387</v>
      </c>
      <c r="AT43" s="23">
        <f t="shared" si="61"/>
        <v>4239</v>
      </c>
      <c r="AU43" s="28">
        <f t="shared" si="62"/>
        <v>99.9</v>
      </c>
      <c r="AV43" s="28">
        <f t="shared" si="63"/>
        <v>0.1</v>
      </c>
      <c r="AW43" s="23">
        <v>89006</v>
      </c>
      <c r="AX43" s="23">
        <v>63</v>
      </c>
      <c r="AY43" s="35">
        <f t="shared" si="4"/>
        <v>1.3</v>
      </c>
      <c r="AZ43" s="22">
        <v>6787379</v>
      </c>
      <c r="BA43" s="23">
        <f t="shared" si="65"/>
        <v>2247</v>
      </c>
      <c r="BB43" s="28">
        <f t="shared" si="66"/>
        <v>100</v>
      </c>
      <c r="BC43" s="28">
        <f t="shared" si="67"/>
        <v>0</v>
      </c>
      <c r="BD43" s="23">
        <v>89094</v>
      </c>
      <c r="BE43" s="23">
        <v>44</v>
      </c>
      <c r="BF43" s="35">
        <f t="shared" si="104"/>
        <v>1.3</v>
      </c>
      <c r="BG43" s="22">
        <v>6788954</v>
      </c>
      <c r="BH43" s="23">
        <f t="shared" si="69"/>
        <v>672</v>
      </c>
      <c r="BI43" s="28">
        <f t="shared" si="70"/>
        <v>100</v>
      </c>
      <c r="BJ43" s="28">
        <f t="shared" si="71"/>
        <v>0</v>
      </c>
      <c r="BK43" s="23">
        <v>89162</v>
      </c>
      <c r="BL43" s="23">
        <v>19</v>
      </c>
      <c r="BM43" s="35">
        <f t="shared" si="105"/>
        <v>1.3</v>
      </c>
      <c r="BN43" s="22">
        <v>6789619</v>
      </c>
      <c r="BO43" s="23">
        <f t="shared" si="73"/>
        <v>7</v>
      </c>
      <c r="BP43" s="28">
        <f t="shared" si="74"/>
        <v>100</v>
      </c>
      <c r="BQ43" s="28">
        <f t="shared" si="75"/>
        <v>0</v>
      </c>
      <c r="BR43" s="23">
        <v>89163</v>
      </c>
      <c r="BS43" s="23">
        <v>2</v>
      </c>
      <c r="BT43" s="35">
        <f t="shared" si="106"/>
        <v>1.3</v>
      </c>
      <c r="BU43" s="22">
        <f t="shared" si="76"/>
        <v>6789626</v>
      </c>
      <c r="BV43" s="23">
        <f t="shared" si="77"/>
        <v>0</v>
      </c>
      <c r="BW43" s="28">
        <f t="shared" si="78"/>
        <v>100</v>
      </c>
      <c r="BX43" s="28">
        <f t="shared" si="79"/>
        <v>0</v>
      </c>
      <c r="BY43" s="23">
        <v>92198</v>
      </c>
      <c r="BZ43" s="23">
        <v>0</v>
      </c>
      <c r="CA43" s="35">
        <f t="shared" si="107"/>
        <v>1.4</v>
      </c>
    </row>
    <row r="44" spans="1:79" x14ac:dyDescent="0.2">
      <c r="A44" s="20">
        <v>43281</v>
      </c>
      <c r="B44" s="21">
        <v>6821488</v>
      </c>
      <c r="C44" s="22">
        <v>6702704</v>
      </c>
      <c r="D44" s="23">
        <f t="shared" si="80"/>
        <v>118784</v>
      </c>
      <c r="E44" s="24">
        <f t="shared" si="81"/>
        <v>98.3</v>
      </c>
      <c r="F44" s="24">
        <f t="shared" si="82"/>
        <v>1.7</v>
      </c>
      <c r="G44" s="23">
        <v>92380</v>
      </c>
      <c r="H44" s="23">
        <v>290</v>
      </c>
      <c r="I44" s="25">
        <f t="shared" si="83"/>
        <v>1.4</v>
      </c>
      <c r="J44" s="22">
        <v>6733635</v>
      </c>
      <c r="K44" s="23">
        <f t="shared" si="84"/>
        <v>87853</v>
      </c>
      <c r="L44" s="24">
        <f t="shared" si="85"/>
        <v>98.7</v>
      </c>
      <c r="M44" s="24">
        <f t="shared" si="86"/>
        <v>1.3</v>
      </c>
      <c r="N44" s="23">
        <v>92543</v>
      </c>
      <c r="O44" s="23">
        <v>257</v>
      </c>
      <c r="P44" s="25">
        <f t="shared" si="87"/>
        <v>1.4</v>
      </c>
      <c r="Q44" s="22">
        <v>6755642</v>
      </c>
      <c r="R44" s="23">
        <f t="shared" si="88"/>
        <v>65846</v>
      </c>
      <c r="S44" s="24">
        <f t="shared" si="89"/>
        <v>99</v>
      </c>
      <c r="T44" s="24">
        <f t="shared" si="90"/>
        <v>1</v>
      </c>
      <c r="U44" s="23">
        <v>91875</v>
      </c>
      <c r="V44" s="23">
        <v>225</v>
      </c>
      <c r="W44" s="25">
        <f t="shared" si="91"/>
        <v>1.3</v>
      </c>
      <c r="X44" s="22">
        <v>6774750</v>
      </c>
      <c r="Y44" s="23">
        <f t="shared" si="92"/>
        <v>46738</v>
      </c>
      <c r="Z44" s="24">
        <f t="shared" si="93"/>
        <v>99.3</v>
      </c>
      <c r="AA44" s="24">
        <f t="shared" si="94"/>
        <v>0.7</v>
      </c>
      <c r="AB44" s="23">
        <v>91726</v>
      </c>
      <c r="AC44" s="23">
        <v>206</v>
      </c>
      <c r="AD44" s="25">
        <f t="shared" si="95"/>
        <v>1.3</v>
      </c>
      <c r="AE44" s="22">
        <v>6783762</v>
      </c>
      <c r="AF44" s="23">
        <f t="shared" si="96"/>
        <v>37726</v>
      </c>
      <c r="AG44" s="24">
        <f t="shared" si="97"/>
        <v>99.4</v>
      </c>
      <c r="AH44" s="24">
        <f t="shared" si="98"/>
        <v>0.6</v>
      </c>
      <c r="AI44" s="23">
        <v>91673</v>
      </c>
      <c r="AJ44" s="23">
        <v>190</v>
      </c>
      <c r="AK44" s="25">
        <f t="shared" si="99"/>
        <v>1.3</v>
      </c>
      <c r="AL44" s="22">
        <v>6799256</v>
      </c>
      <c r="AM44" s="23">
        <f>$B44-AL44</f>
        <v>22232</v>
      </c>
      <c r="AN44" s="24">
        <f t="shared" si="101"/>
        <v>99.7</v>
      </c>
      <c r="AO44" s="24">
        <f t="shared" si="102"/>
        <v>0.3</v>
      </c>
      <c r="AP44" s="23">
        <v>91902</v>
      </c>
      <c r="AQ44" s="23">
        <v>142</v>
      </c>
      <c r="AR44" s="25">
        <f t="shared" si="103"/>
        <v>1.3</v>
      </c>
      <c r="AS44" s="22">
        <v>6813153</v>
      </c>
      <c r="AT44" s="23">
        <f t="shared" si="61"/>
        <v>8335</v>
      </c>
      <c r="AU44" s="28">
        <f t="shared" si="62"/>
        <v>99.9</v>
      </c>
      <c r="AV44" s="28">
        <f t="shared" si="63"/>
        <v>0.1</v>
      </c>
      <c r="AW44" s="23">
        <v>89391</v>
      </c>
      <c r="AX44" s="23">
        <v>84</v>
      </c>
      <c r="AY44" s="35">
        <f t="shared" si="4"/>
        <v>1.3</v>
      </c>
      <c r="AZ44" s="22">
        <v>6816339</v>
      </c>
      <c r="BA44" s="23">
        <f t="shared" si="65"/>
        <v>5149</v>
      </c>
      <c r="BB44" s="28">
        <f t="shared" si="66"/>
        <v>99.9</v>
      </c>
      <c r="BC44" s="28">
        <f t="shared" si="67"/>
        <v>0.1</v>
      </c>
      <c r="BD44" s="23">
        <v>89356</v>
      </c>
      <c r="BE44" s="23">
        <v>68</v>
      </c>
      <c r="BF44" s="35">
        <f t="shared" si="104"/>
        <v>1.3</v>
      </c>
      <c r="BG44" s="22">
        <v>6819024</v>
      </c>
      <c r="BH44" s="23">
        <f t="shared" si="69"/>
        <v>2464</v>
      </c>
      <c r="BI44" s="28">
        <f t="shared" si="70"/>
        <v>100</v>
      </c>
      <c r="BJ44" s="28">
        <f t="shared" si="71"/>
        <v>0</v>
      </c>
      <c r="BK44" s="23">
        <v>89431</v>
      </c>
      <c r="BL44" s="23">
        <v>43</v>
      </c>
      <c r="BM44" s="35">
        <f t="shared" si="105"/>
        <v>1.3</v>
      </c>
      <c r="BN44" s="22">
        <v>6820899</v>
      </c>
      <c r="BO44" s="23">
        <f t="shared" si="73"/>
        <v>589</v>
      </c>
      <c r="BP44" s="28">
        <f t="shared" si="74"/>
        <v>100</v>
      </c>
      <c r="BQ44" s="28">
        <f t="shared" si="75"/>
        <v>0</v>
      </c>
      <c r="BR44" s="23">
        <v>89441</v>
      </c>
      <c r="BS44" s="23">
        <v>22</v>
      </c>
      <c r="BT44" s="35">
        <f t="shared" si="106"/>
        <v>1.3</v>
      </c>
      <c r="BU44" s="22">
        <v>6821448</v>
      </c>
      <c r="BV44" s="23">
        <f t="shared" si="77"/>
        <v>40</v>
      </c>
      <c r="BW44" s="28">
        <f t="shared" si="78"/>
        <v>100</v>
      </c>
      <c r="BX44" s="28">
        <f t="shared" si="79"/>
        <v>0</v>
      </c>
      <c r="BY44" s="23">
        <v>92329</v>
      </c>
      <c r="BZ44" s="23">
        <v>1</v>
      </c>
      <c r="CA44" s="35">
        <f t="shared" si="107"/>
        <v>1.4</v>
      </c>
    </row>
    <row r="45" spans="1:79" x14ac:dyDescent="0.2">
      <c r="A45" s="20">
        <v>43312</v>
      </c>
      <c r="B45" s="21">
        <v>6829551</v>
      </c>
      <c r="C45" s="22">
        <v>6671393</v>
      </c>
      <c r="D45" s="23">
        <f t="shared" si="80"/>
        <v>158158</v>
      </c>
      <c r="E45" s="24">
        <f t="shared" si="81"/>
        <v>97.7</v>
      </c>
      <c r="F45" s="24">
        <f t="shared" si="82"/>
        <v>2.2999999999999998</v>
      </c>
      <c r="G45" s="23">
        <v>93084</v>
      </c>
      <c r="H45" s="23">
        <v>311</v>
      </c>
      <c r="I45" s="25">
        <f t="shared" si="83"/>
        <v>1.4</v>
      </c>
      <c r="J45" s="22">
        <v>6715831</v>
      </c>
      <c r="K45" s="23">
        <f t="shared" si="84"/>
        <v>113720</v>
      </c>
      <c r="L45" s="24">
        <f t="shared" si="85"/>
        <v>98.3</v>
      </c>
      <c r="M45" s="24">
        <f t="shared" si="86"/>
        <v>1.7</v>
      </c>
      <c r="N45" s="23">
        <v>92974</v>
      </c>
      <c r="O45" s="23">
        <v>281</v>
      </c>
      <c r="P45" s="25">
        <f t="shared" si="87"/>
        <v>1.4</v>
      </c>
      <c r="Q45" s="22">
        <v>6743164</v>
      </c>
      <c r="R45" s="23">
        <f t="shared" si="88"/>
        <v>86387</v>
      </c>
      <c r="S45" s="24">
        <f t="shared" si="89"/>
        <v>98.7</v>
      </c>
      <c r="T45" s="24">
        <f t="shared" si="90"/>
        <v>1.3</v>
      </c>
      <c r="U45" s="23">
        <v>91985</v>
      </c>
      <c r="V45" s="23">
        <v>262</v>
      </c>
      <c r="W45" s="25">
        <f t="shared" si="91"/>
        <v>1.3</v>
      </c>
      <c r="X45" s="22">
        <v>6765474</v>
      </c>
      <c r="Y45" s="23">
        <f t="shared" si="92"/>
        <v>64077</v>
      </c>
      <c r="Z45" s="24">
        <f t="shared" si="93"/>
        <v>99.1</v>
      </c>
      <c r="AA45" s="24">
        <f t="shared" si="94"/>
        <v>0.9</v>
      </c>
      <c r="AB45" s="23">
        <v>91784</v>
      </c>
      <c r="AC45" s="23">
        <v>233</v>
      </c>
      <c r="AD45" s="25">
        <f t="shared" si="95"/>
        <v>1.3</v>
      </c>
      <c r="AE45" s="22">
        <v>6775864</v>
      </c>
      <c r="AF45" s="23">
        <f t="shared" si="96"/>
        <v>53687</v>
      </c>
      <c r="AG45" s="24">
        <f t="shared" si="97"/>
        <v>99.2</v>
      </c>
      <c r="AH45" s="24">
        <f t="shared" si="98"/>
        <v>0.8</v>
      </c>
      <c r="AI45" s="23">
        <v>91765</v>
      </c>
      <c r="AJ45" s="23">
        <v>219</v>
      </c>
      <c r="AK45" s="25">
        <f t="shared" si="99"/>
        <v>1.3</v>
      </c>
      <c r="AL45" s="22">
        <v>6793698</v>
      </c>
      <c r="AM45" s="23">
        <f t="shared" si="100"/>
        <v>35853</v>
      </c>
      <c r="AN45" s="24">
        <f t="shared" si="101"/>
        <v>99.5</v>
      </c>
      <c r="AO45" s="24">
        <f t="shared" si="102"/>
        <v>0.5</v>
      </c>
      <c r="AP45" s="23">
        <v>92259</v>
      </c>
      <c r="AQ45" s="23">
        <v>179</v>
      </c>
      <c r="AR45" s="25">
        <f t="shared" si="103"/>
        <v>1.4</v>
      </c>
      <c r="AS45" s="22">
        <v>6810961</v>
      </c>
      <c r="AT45" s="23">
        <f t="shared" si="61"/>
        <v>18590</v>
      </c>
      <c r="AU45" s="28">
        <f t="shared" si="62"/>
        <v>99.7</v>
      </c>
      <c r="AV45" s="28">
        <f t="shared" si="63"/>
        <v>0.3</v>
      </c>
      <c r="AW45" s="23">
        <v>89640</v>
      </c>
      <c r="AX45" s="23">
        <v>131</v>
      </c>
      <c r="AY45" s="35">
        <f t="shared" si="4"/>
        <v>1.3</v>
      </c>
      <c r="AZ45" s="22">
        <v>6819175</v>
      </c>
      <c r="BA45" s="23">
        <f t="shared" si="65"/>
        <v>10376</v>
      </c>
      <c r="BB45" s="28">
        <f t="shared" si="66"/>
        <v>99.8</v>
      </c>
      <c r="BC45" s="28">
        <f t="shared" si="67"/>
        <v>0.2</v>
      </c>
      <c r="BD45" s="23">
        <v>89591</v>
      </c>
      <c r="BE45" s="23">
        <v>98</v>
      </c>
      <c r="BF45" s="35">
        <f t="shared" si="104"/>
        <v>1.3</v>
      </c>
      <c r="BG45" s="22">
        <v>6823904</v>
      </c>
      <c r="BH45" s="23">
        <f t="shared" si="69"/>
        <v>5647</v>
      </c>
      <c r="BI45" s="28">
        <f t="shared" si="70"/>
        <v>99.9</v>
      </c>
      <c r="BJ45" s="28">
        <f t="shared" si="71"/>
        <v>0.1</v>
      </c>
      <c r="BK45" s="23">
        <v>89684</v>
      </c>
      <c r="BL45" s="23">
        <v>67</v>
      </c>
      <c r="BM45" s="35">
        <f t="shared" si="105"/>
        <v>1.3</v>
      </c>
      <c r="BN45" s="22">
        <v>6827219</v>
      </c>
      <c r="BO45" s="23">
        <f t="shared" si="73"/>
        <v>2332</v>
      </c>
      <c r="BP45" s="28">
        <f t="shared" si="74"/>
        <v>100</v>
      </c>
      <c r="BQ45" s="28">
        <f t="shared" si="75"/>
        <v>0</v>
      </c>
      <c r="BR45" s="23">
        <v>89717</v>
      </c>
      <c r="BS45" s="23">
        <v>46</v>
      </c>
      <c r="BT45" s="35">
        <f t="shared" si="106"/>
        <v>1.3</v>
      </c>
      <c r="BU45" s="22">
        <v>6828684</v>
      </c>
      <c r="BV45" s="23">
        <f t="shared" si="77"/>
        <v>867</v>
      </c>
      <c r="BW45" s="28">
        <f t="shared" si="78"/>
        <v>100</v>
      </c>
      <c r="BX45" s="28">
        <f t="shared" si="79"/>
        <v>0</v>
      </c>
      <c r="BY45" s="23">
        <v>92365</v>
      </c>
      <c r="BZ45" s="23">
        <v>23</v>
      </c>
      <c r="CA45" s="35">
        <f t="shared" si="107"/>
        <v>1.4</v>
      </c>
    </row>
    <row r="46" spans="1:79" x14ac:dyDescent="0.2">
      <c r="A46" s="20">
        <v>43343</v>
      </c>
      <c r="B46" s="21">
        <v>6868172</v>
      </c>
      <c r="C46" s="22">
        <v>6612265</v>
      </c>
      <c r="D46" s="23">
        <f t="shared" si="80"/>
        <v>255907</v>
      </c>
      <c r="E46" s="24">
        <f t="shared" si="81"/>
        <v>96.3</v>
      </c>
      <c r="F46" s="24">
        <f t="shared" si="82"/>
        <v>3.7</v>
      </c>
      <c r="G46" s="23">
        <v>94378</v>
      </c>
      <c r="H46" s="23">
        <v>348</v>
      </c>
      <c r="I46" s="25">
        <f t="shared" si="83"/>
        <v>1.4</v>
      </c>
      <c r="J46" s="22">
        <v>6718205</v>
      </c>
      <c r="K46" s="23">
        <f t="shared" si="84"/>
        <v>149967</v>
      </c>
      <c r="L46" s="24">
        <f t="shared" si="85"/>
        <v>97.8</v>
      </c>
      <c r="M46" s="24">
        <f t="shared" si="86"/>
        <v>2.2000000000000002</v>
      </c>
      <c r="N46" s="23">
        <v>93596</v>
      </c>
      <c r="O46" s="23">
        <v>314</v>
      </c>
      <c r="P46" s="25">
        <f t="shared" si="87"/>
        <v>1.4</v>
      </c>
      <c r="Q46" s="22">
        <v>6757650</v>
      </c>
      <c r="R46" s="23">
        <f t="shared" si="88"/>
        <v>110522</v>
      </c>
      <c r="S46" s="24">
        <f t="shared" si="89"/>
        <v>98.4</v>
      </c>
      <c r="T46" s="24">
        <f t="shared" si="90"/>
        <v>1.6</v>
      </c>
      <c r="U46" s="23">
        <v>92316</v>
      </c>
      <c r="V46" s="23">
        <v>277</v>
      </c>
      <c r="W46" s="25">
        <f t="shared" si="91"/>
        <v>1.3</v>
      </c>
      <c r="X46" s="22">
        <v>6785536</v>
      </c>
      <c r="Y46" s="23">
        <f t="shared" si="92"/>
        <v>82636</v>
      </c>
      <c r="Z46" s="24">
        <f t="shared" si="93"/>
        <v>98.8</v>
      </c>
      <c r="AA46" s="24">
        <f t="shared" si="94"/>
        <v>1.2</v>
      </c>
      <c r="AB46" s="23">
        <v>91987</v>
      </c>
      <c r="AC46" s="23">
        <v>252</v>
      </c>
      <c r="AD46" s="25">
        <f t="shared" si="95"/>
        <v>1.3</v>
      </c>
      <c r="AE46" s="22">
        <v>6797777</v>
      </c>
      <c r="AF46" s="23">
        <f t="shared" si="96"/>
        <v>70395</v>
      </c>
      <c r="AG46" s="24">
        <f t="shared" si="97"/>
        <v>99</v>
      </c>
      <c r="AH46" s="24">
        <f t="shared" si="98"/>
        <v>1</v>
      </c>
      <c r="AI46" s="23">
        <v>92047</v>
      </c>
      <c r="AJ46" s="23">
        <v>237</v>
      </c>
      <c r="AK46" s="25">
        <f t="shared" si="99"/>
        <v>1.3</v>
      </c>
      <c r="AL46" s="22">
        <v>6818307</v>
      </c>
      <c r="AM46" s="23">
        <f t="shared" si="100"/>
        <v>49865</v>
      </c>
      <c r="AN46" s="24">
        <f t="shared" si="101"/>
        <v>99.3</v>
      </c>
      <c r="AO46" s="24">
        <f t="shared" si="102"/>
        <v>0.7</v>
      </c>
      <c r="AP46" s="23">
        <v>92610</v>
      </c>
      <c r="AQ46" s="23">
        <v>207</v>
      </c>
      <c r="AR46" s="25">
        <f t="shared" si="103"/>
        <v>1.3</v>
      </c>
      <c r="AS46" s="22">
        <v>6837723</v>
      </c>
      <c r="AT46" s="23">
        <f t="shared" si="61"/>
        <v>30449</v>
      </c>
      <c r="AU46" s="28">
        <f t="shared" si="62"/>
        <v>99.6</v>
      </c>
      <c r="AV46" s="28">
        <f t="shared" si="63"/>
        <v>0.4</v>
      </c>
      <c r="AW46" s="23">
        <v>90004</v>
      </c>
      <c r="AX46" s="23">
        <v>176</v>
      </c>
      <c r="AY46" s="35">
        <f t="shared" si="4"/>
        <v>1.3</v>
      </c>
      <c r="AZ46" s="22">
        <v>6847045</v>
      </c>
      <c r="BA46" s="23">
        <f t="shared" si="65"/>
        <v>21127</v>
      </c>
      <c r="BB46" s="28">
        <f t="shared" si="66"/>
        <v>99.7</v>
      </c>
      <c r="BC46" s="28">
        <f t="shared" si="67"/>
        <v>0.3</v>
      </c>
      <c r="BD46" s="23">
        <v>89817</v>
      </c>
      <c r="BE46" s="23">
        <v>142</v>
      </c>
      <c r="BF46" s="35">
        <f t="shared" si="104"/>
        <v>1.3</v>
      </c>
      <c r="BG46" s="22">
        <v>6856992</v>
      </c>
      <c r="BH46" s="23">
        <f t="shared" si="69"/>
        <v>11180</v>
      </c>
      <c r="BI46" s="28">
        <f t="shared" si="70"/>
        <v>99.8</v>
      </c>
      <c r="BJ46" s="28">
        <f t="shared" si="71"/>
        <v>0.2</v>
      </c>
      <c r="BK46" s="23">
        <v>89911</v>
      </c>
      <c r="BL46" s="23">
        <v>97</v>
      </c>
      <c r="BM46" s="35">
        <f t="shared" si="105"/>
        <v>1.3</v>
      </c>
      <c r="BN46" s="22">
        <v>6862955</v>
      </c>
      <c r="BO46" s="23">
        <f t="shared" si="73"/>
        <v>5217</v>
      </c>
      <c r="BP46" s="28">
        <f t="shared" si="74"/>
        <v>99.9</v>
      </c>
      <c r="BQ46" s="28">
        <f t="shared" si="75"/>
        <v>0.1</v>
      </c>
      <c r="BR46" s="23">
        <v>89898</v>
      </c>
      <c r="BS46" s="23">
        <v>71</v>
      </c>
      <c r="BT46" s="35">
        <f t="shared" si="106"/>
        <v>1.3</v>
      </c>
      <c r="BU46" s="22">
        <v>6865386</v>
      </c>
      <c r="BV46" s="23">
        <f t="shared" si="77"/>
        <v>2786</v>
      </c>
      <c r="BW46" s="28">
        <f t="shared" si="78"/>
        <v>100</v>
      </c>
      <c r="BX46" s="28">
        <f t="shared" si="79"/>
        <v>0</v>
      </c>
      <c r="BY46" s="23">
        <v>92347</v>
      </c>
      <c r="BZ46" s="23">
        <v>47</v>
      </c>
      <c r="CA46" s="35">
        <f t="shared" si="107"/>
        <v>1.3</v>
      </c>
    </row>
    <row r="47" spans="1:79" x14ac:dyDescent="0.2">
      <c r="A47" s="20">
        <v>43373</v>
      </c>
      <c r="B47" s="21">
        <v>6889996</v>
      </c>
      <c r="C47" s="22">
        <v>6350274</v>
      </c>
      <c r="D47" s="23">
        <f t="shared" si="80"/>
        <v>539722</v>
      </c>
      <c r="E47" s="24">
        <f t="shared" si="81"/>
        <v>92.2</v>
      </c>
      <c r="F47" s="24">
        <f t="shared" si="82"/>
        <v>7.8</v>
      </c>
      <c r="G47" s="23">
        <v>95886</v>
      </c>
      <c r="H47" s="23">
        <v>446</v>
      </c>
      <c r="I47" s="25">
        <f t="shared" si="83"/>
        <v>1.4</v>
      </c>
      <c r="J47" s="22">
        <v>6617500</v>
      </c>
      <c r="K47" s="23">
        <f t="shared" si="84"/>
        <v>272496</v>
      </c>
      <c r="L47" s="24">
        <f t="shared" si="85"/>
        <v>96</v>
      </c>
      <c r="M47" s="24">
        <f t="shared" si="86"/>
        <v>4</v>
      </c>
      <c r="N47" s="23">
        <v>93871</v>
      </c>
      <c r="O47" s="23">
        <v>332</v>
      </c>
      <c r="P47" s="25">
        <f t="shared" si="87"/>
        <v>1.4</v>
      </c>
      <c r="Q47" s="22">
        <v>6740936</v>
      </c>
      <c r="R47" s="23">
        <f t="shared" si="88"/>
        <v>149060</v>
      </c>
      <c r="S47" s="24">
        <f t="shared" si="89"/>
        <v>97.8</v>
      </c>
      <c r="T47" s="24">
        <f t="shared" si="90"/>
        <v>2.2000000000000002</v>
      </c>
      <c r="U47" s="23">
        <v>92259</v>
      </c>
      <c r="V47" s="23">
        <v>304</v>
      </c>
      <c r="W47" s="25">
        <f t="shared" si="91"/>
        <v>1.3</v>
      </c>
      <c r="X47" s="22">
        <v>6784732</v>
      </c>
      <c r="Y47" s="23">
        <f t="shared" si="92"/>
        <v>105264</v>
      </c>
      <c r="Z47" s="24">
        <f t="shared" si="93"/>
        <v>98.5</v>
      </c>
      <c r="AA47" s="24">
        <f t="shared" si="94"/>
        <v>1.5</v>
      </c>
      <c r="AB47" s="23">
        <v>91924</v>
      </c>
      <c r="AC47" s="23">
        <v>266</v>
      </c>
      <c r="AD47" s="25">
        <f t="shared" si="95"/>
        <v>1.3</v>
      </c>
      <c r="AE47" s="22">
        <v>6800625</v>
      </c>
      <c r="AF47" s="23">
        <f t="shared" si="96"/>
        <v>89371</v>
      </c>
      <c r="AG47" s="24">
        <f t="shared" si="97"/>
        <v>98.7</v>
      </c>
      <c r="AH47" s="24">
        <f t="shared" si="98"/>
        <v>1.3</v>
      </c>
      <c r="AI47" s="23">
        <v>92054</v>
      </c>
      <c r="AJ47" s="23">
        <v>251</v>
      </c>
      <c r="AK47" s="25">
        <f t="shared" si="99"/>
        <v>1.3</v>
      </c>
      <c r="AL47" s="22">
        <v>6824851</v>
      </c>
      <c r="AM47" s="23">
        <f t="shared" si="100"/>
        <v>65145</v>
      </c>
      <c r="AN47" s="24">
        <f t="shared" si="101"/>
        <v>99.1</v>
      </c>
      <c r="AO47" s="24">
        <f t="shared" si="102"/>
        <v>0.9</v>
      </c>
      <c r="AP47" s="23">
        <v>92687</v>
      </c>
      <c r="AQ47" s="23">
        <v>228</v>
      </c>
      <c r="AR47" s="25">
        <f t="shared" si="103"/>
        <v>1.3</v>
      </c>
      <c r="AS47" s="22">
        <v>6846853</v>
      </c>
      <c r="AT47" s="23">
        <f t="shared" si="61"/>
        <v>43143</v>
      </c>
      <c r="AU47" s="28">
        <f t="shared" si="62"/>
        <v>99.4</v>
      </c>
      <c r="AV47" s="28">
        <f t="shared" si="63"/>
        <v>0.6</v>
      </c>
      <c r="AW47" s="23">
        <v>90084</v>
      </c>
      <c r="AX47" s="23">
        <v>214</v>
      </c>
      <c r="AY47" s="35">
        <f t="shared" si="4"/>
        <v>1.3</v>
      </c>
      <c r="AZ47" s="22">
        <v>6857235</v>
      </c>
      <c r="BA47" s="23">
        <f t="shared" si="65"/>
        <v>32761</v>
      </c>
      <c r="BB47" s="28">
        <f t="shared" si="66"/>
        <v>99.5</v>
      </c>
      <c r="BC47" s="28">
        <f t="shared" si="67"/>
        <v>0.5</v>
      </c>
      <c r="BD47" s="23">
        <v>89920</v>
      </c>
      <c r="BE47" s="23">
        <v>179</v>
      </c>
      <c r="BF47" s="35">
        <f t="shared" si="104"/>
        <v>1.3</v>
      </c>
      <c r="BG47" s="22">
        <v>6868420</v>
      </c>
      <c r="BH47" s="23">
        <f t="shared" si="69"/>
        <v>21576</v>
      </c>
      <c r="BI47" s="28">
        <f t="shared" si="70"/>
        <v>99.7</v>
      </c>
      <c r="BJ47" s="28">
        <f t="shared" si="71"/>
        <v>0.3</v>
      </c>
      <c r="BK47" s="23">
        <v>90216</v>
      </c>
      <c r="BL47" s="23">
        <v>132</v>
      </c>
      <c r="BM47" s="35">
        <f t="shared" si="105"/>
        <v>1.3</v>
      </c>
      <c r="BN47" s="22">
        <v>6880098</v>
      </c>
      <c r="BO47" s="23">
        <f t="shared" si="73"/>
        <v>9898</v>
      </c>
      <c r="BP47" s="28">
        <f t="shared" si="74"/>
        <v>99.9</v>
      </c>
      <c r="BQ47" s="28">
        <f t="shared" si="75"/>
        <v>0.1</v>
      </c>
      <c r="BR47" s="23">
        <v>89906</v>
      </c>
      <c r="BS47" s="23">
        <v>106</v>
      </c>
      <c r="BT47" s="35">
        <f t="shared" si="106"/>
        <v>1.3</v>
      </c>
      <c r="BU47" s="22">
        <v>6883816</v>
      </c>
      <c r="BV47" s="23">
        <f t="shared" si="77"/>
        <v>6180</v>
      </c>
      <c r="BW47" s="28">
        <f t="shared" si="78"/>
        <v>99.9</v>
      </c>
      <c r="BX47" s="28">
        <f t="shared" si="79"/>
        <v>0.1</v>
      </c>
      <c r="BY47" s="23">
        <v>92162</v>
      </c>
      <c r="BZ47" s="23">
        <v>77</v>
      </c>
      <c r="CA47" s="35">
        <f t="shared" si="107"/>
        <v>1.3</v>
      </c>
    </row>
    <row r="48" spans="1:79" x14ac:dyDescent="0.2">
      <c r="A48" s="20">
        <v>43404</v>
      </c>
      <c r="B48" s="21">
        <v>6904584</v>
      </c>
      <c r="C48" s="22">
        <v>6100818</v>
      </c>
      <c r="D48" s="23">
        <f t="shared" si="80"/>
        <v>803766</v>
      </c>
      <c r="E48" s="24">
        <f t="shared" si="81"/>
        <v>88.4</v>
      </c>
      <c r="F48" s="24">
        <f t="shared" si="82"/>
        <v>11.6</v>
      </c>
      <c r="G48" s="23">
        <v>97245</v>
      </c>
      <c r="H48" s="23">
        <v>489</v>
      </c>
      <c r="I48" s="25">
        <f t="shared" si="83"/>
        <v>1.4</v>
      </c>
      <c r="J48" s="22">
        <v>6371518</v>
      </c>
      <c r="K48" s="23">
        <f t="shared" si="84"/>
        <v>533066</v>
      </c>
      <c r="L48" s="24">
        <f t="shared" si="85"/>
        <v>92.3</v>
      </c>
      <c r="M48" s="24">
        <f t="shared" si="86"/>
        <v>7.7</v>
      </c>
      <c r="N48" s="23">
        <v>94429</v>
      </c>
      <c r="O48" s="23">
        <v>382</v>
      </c>
      <c r="P48" s="25">
        <f t="shared" si="87"/>
        <v>1.4</v>
      </c>
      <c r="Q48" s="22">
        <v>6639465</v>
      </c>
      <c r="R48" s="23">
        <f t="shared" si="88"/>
        <v>265119</v>
      </c>
      <c r="S48" s="24">
        <f t="shared" si="89"/>
        <v>96.2</v>
      </c>
      <c r="T48" s="24">
        <f t="shared" si="90"/>
        <v>3.8</v>
      </c>
      <c r="U48" s="23">
        <v>92584</v>
      </c>
      <c r="V48" s="23">
        <v>337</v>
      </c>
      <c r="W48" s="25">
        <f t="shared" si="91"/>
        <v>1.3</v>
      </c>
      <c r="X48" s="22">
        <v>6764762</v>
      </c>
      <c r="Y48" s="23">
        <f t="shared" si="92"/>
        <v>139822</v>
      </c>
      <c r="Z48" s="24">
        <f t="shared" si="93"/>
        <v>98</v>
      </c>
      <c r="AA48" s="24">
        <f t="shared" si="94"/>
        <v>2</v>
      </c>
      <c r="AB48" s="23">
        <v>92247</v>
      </c>
      <c r="AC48" s="23">
        <v>290</v>
      </c>
      <c r="AD48" s="25">
        <f t="shared" si="95"/>
        <v>1.3</v>
      </c>
      <c r="AE48" s="22">
        <v>6789012</v>
      </c>
      <c r="AF48" s="23">
        <f t="shared" si="96"/>
        <v>115572</v>
      </c>
      <c r="AG48" s="24">
        <f t="shared" si="97"/>
        <v>98.3</v>
      </c>
      <c r="AH48" s="24">
        <f t="shared" si="98"/>
        <v>1.7</v>
      </c>
      <c r="AI48" s="23">
        <v>92653</v>
      </c>
      <c r="AJ48" s="23">
        <v>275</v>
      </c>
      <c r="AK48" s="25">
        <f t="shared" si="99"/>
        <v>1.3</v>
      </c>
      <c r="AL48" s="22">
        <v>6820189</v>
      </c>
      <c r="AM48" s="23">
        <f t="shared" si="100"/>
        <v>84395</v>
      </c>
      <c r="AN48" s="24">
        <f t="shared" si="101"/>
        <v>98.8</v>
      </c>
      <c r="AO48" s="24">
        <f t="shared" si="102"/>
        <v>1.2</v>
      </c>
      <c r="AP48" s="23">
        <v>93336</v>
      </c>
      <c r="AQ48" s="23">
        <v>260</v>
      </c>
      <c r="AR48" s="25">
        <f t="shared" si="103"/>
        <v>1.4</v>
      </c>
      <c r="AS48" s="22">
        <v>6846373</v>
      </c>
      <c r="AT48" s="23">
        <f t="shared" si="61"/>
        <v>58211</v>
      </c>
      <c r="AU48" s="28">
        <f t="shared" si="62"/>
        <v>99.2</v>
      </c>
      <c r="AV48" s="28">
        <f t="shared" si="63"/>
        <v>0.8</v>
      </c>
      <c r="AW48" s="23">
        <v>90583</v>
      </c>
      <c r="AX48" s="23">
        <v>229</v>
      </c>
      <c r="AY48" s="35">
        <f t="shared" si="4"/>
        <v>1.3</v>
      </c>
      <c r="AZ48" s="22">
        <v>6858250</v>
      </c>
      <c r="BA48" s="23">
        <f t="shared" si="65"/>
        <v>46334</v>
      </c>
      <c r="BB48" s="28">
        <f t="shared" si="66"/>
        <v>99.3</v>
      </c>
      <c r="BC48" s="28">
        <f t="shared" si="67"/>
        <v>0.7</v>
      </c>
      <c r="BD48" s="23">
        <v>90424</v>
      </c>
      <c r="BE48" s="23">
        <v>214</v>
      </c>
      <c r="BF48" s="35">
        <f t="shared" si="104"/>
        <v>1.3</v>
      </c>
      <c r="BG48" s="22">
        <v>6870876</v>
      </c>
      <c r="BH48" s="23">
        <f t="shared" si="69"/>
        <v>33708</v>
      </c>
      <c r="BI48" s="28">
        <f t="shared" si="70"/>
        <v>99.5</v>
      </c>
      <c r="BJ48" s="28">
        <f t="shared" si="71"/>
        <v>0.5</v>
      </c>
      <c r="BK48" s="23">
        <v>90850</v>
      </c>
      <c r="BL48" s="23">
        <v>170</v>
      </c>
      <c r="BM48" s="35">
        <f t="shared" si="105"/>
        <v>1.3</v>
      </c>
      <c r="BN48" s="22">
        <v>6884416</v>
      </c>
      <c r="BO48" s="23">
        <f t="shared" si="73"/>
        <v>20168</v>
      </c>
      <c r="BP48" s="28">
        <f t="shared" si="74"/>
        <v>99.7</v>
      </c>
      <c r="BQ48" s="28">
        <f t="shared" si="75"/>
        <v>0.3</v>
      </c>
      <c r="BR48" s="23">
        <v>90347</v>
      </c>
      <c r="BS48" s="23">
        <v>150</v>
      </c>
      <c r="BT48" s="35">
        <f t="shared" si="106"/>
        <v>1.3</v>
      </c>
      <c r="BU48" s="22">
        <v>6892582</v>
      </c>
      <c r="BV48" s="23">
        <f t="shared" si="77"/>
        <v>12002</v>
      </c>
      <c r="BW48" s="28">
        <f t="shared" si="78"/>
        <v>99.8</v>
      </c>
      <c r="BX48" s="28">
        <f t="shared" si="79"/>
        <v>0.2</v>
      </c>
      <c r="BY48" s="23">
        <v>92479</v>
      </c>
      <c r="BZ48" s="23">
        <v>97</v>
      </c>
      <c r="CA48" s="35">
        <f t="shared" si="107"/>
        <v>1.3</v>
      </c>
    </row>
    <row r="49" spans="1:79" x14ac:dyDescent="0.2">
      <c r="A49" s="20">
        <v>43434</v>
      </c>
      <c r="B49" s="21">
        <v>6931814</v>
      </c>
      <c r="C49" s="22">
        <v>5890057</v>
      </c>
      <c r="D49" s="23">
        <f t="shared" si="80"/>
        <v>1041757</v>
      </c>
      <c r="E49" s="24">
        <f t="shared" si="81"/>
        <v>85</v>
      </c>
      <c r="F49" s="24">
        <f t="shared" si="82"/>
        <v>15</v>
      </c>
      <c r="G49" s="23">
        <v>100605</v>
      </c>
      <c r="H49" s="23">
        <v>621</v>
      </c>
      <c r="I49" s="25">
        <f t="shared" si="83"/>
        <v>1.5</v>
      </c>
      <c r="J49" s="22">
        <v>6160137</v>
      </c>
      <c r="K49" s="23">
        <f t="shared" si="84"/>
        <v>771677</v>
      </c>
      <c r="L49" s="24">
        <f t="shared" si="85"/>
        <v>88.9</v>
      </c>
      <c r="M49" s="24">
        <f t="shared" si="86"/>
        <v>11.1</v>
      </c>
      <c r="N49" s="23">
        <v>96151</v>
      </c>
      <c r="O49" s="23">
        <v>497</v>
      </c>
      <c r="P49" s="25">
        <f t="shared" si="87"/>
        <v>1.4</v>
      </c>
      <c r="Q49" s="22">
        <v>6428108</v>
      </c>
      <c r="R49" s="23">
        <f t="shared" si="88"/>
        <v>503706</v>
      </c>
      <c r="S49" s="24">
        <f t="shared" si="89"/>
        <v>92.7</v>
      </c>
      <c r="T49" s="24">
        <f t="shared" si="90"/>
        <v>7.3</v>
      </c>
      <c r="U49" s="23">
        <v>92972</v>
      </c>
      <c r="V49" s="23">
        <v>392</v>
      </c>
      <c r="W49" s="25">
        <f t="shared" si="91"/>
        <v>1.3</v>
      </c>
      <c r="X49" s="22">
        <v>6672106</v>
      </c>
      <c r="Y49" s="23">
        <f t="shared" si="92"/>
        <v>259708</v>
      </c>
      <c r="Z49" s="24">
        <f t="shared" si="93"/>
        <v>96.3</v>
      </c>
      <c r="AA49" s="24">
        <f t="shared" si="94"/>
        <v>3.7</v>
      </c>
      <c r="AB49" s="23">
        <v>92252</v>
      </c>
      <c r="AC49" s="23">
        <v>338</v>
      </c>
      <c r="AD49" s="25">
        <f t="shared" si="95"/>
        <v>1.3</v>
      </c>
      <c r="AE49" s="22">
        <v>6748775</v>
      </c>
      <c r="AF49" s="23">
        <f t="shared" si="96"/>
        <v>183039</v>
      </c>
      <c r="AG49" s="24">
        <f t="shared" si="97"/>
        <v>97.4</v>
      </c>
      <c r="AH49" s="24">
        <f t="shared" si="98"/>
        <v>2.6</v>
      </c>
      <c r="AI49" s="23">
        <v>93457</v>
      </c>
      <c r="AJ49" s="23">
        <v>330</v>
      </c>
      <c r="AK49" s="25">
        <f t="shared" si="99"/>
        <v>1.3</v>
      </c>
      <c r="AL49" s="22">
        <v>6809310</v>
      </c>
      <c r="AM49" s="23">
        <f t="shared" si="100"/>
        <v>122504</v>
      </c>
      <c r="AN49" s="24">
        <f t="shared" si="101"/>
        <v>98.2</v>
      </c>
      <c r="AO49" s="24">
        <f t="shared" si="102"/>
        <v>1.8</v>
      </c>
      <c r="AP49" s="23">
        <v>94241</v>
      </c>
      <c r="AQ49" s="23">
        <v>277</v>
      </c>
      <c r="AR49" s="25">
        <f t="shared" si="103"/>
        <v>1.4</v>
      </c>
      <c r="AS49" s="22">
        <v>6853148</v>
      </c>
      <c r="AT49" s="23">
        <f t="shared" si="61"/>
        <v>78666</v>
      </c>
      <c r="AU49" s="28">
        <f t="shared" si="62"/>
        <v>98.9</v>
      </c>
      <c r="AV49" s="28">
        <f t="shared" si="63"/>
        <v>1.1000000000000001</v>
      </c>
      <c r="AW49" s="23">
        <v>91629</v>
      </c>
      <c r="AX49" s="23">
        <v>260</v>
      </c>
      <c r="AY49" s="35">
        <f t="shared" si="4"/>
        <v>1.3</v>
      </c>
      <c r="AZ49" s="22">
        <v>6867987</v>
      </c>
      <c r="BA49" s="23">
        <f t="shared" si="65"/>
        <v>63827</v>
      </c>
      <c r="BB49" s="28">
        <f t="shared" si="66"/>
        <v>99.1</v>
      </c>
      <c r="BC49" s="28">
        <f t="shared" si="67"/>
        <v>0.9</v>
      </c>
      <c r="BD49" s="23">
        <v>91228</v>
      </c>
      <c r="BE49" s="23">
        <v>240</v>
      </c>
      <c r="BF49" s="35">
        <f t="shared" si="104"/>
        <v>1.3</v>
      </c>
      <c r="BG49" s="22">
        <v>6882909</v>
      </c>
      <c r="BH49" s="23">
        <f t="shared" si="69"/>
        <v>48905</v>
      </c>
      <c r="BI49" s="28">
        <f t="shared" si="70"/>
        <v>99.3</v>
      </c>
      <c r="BJ49" s="28">
        <f t="shared" si="71"/>
        <v>0.7</v>
      </c>
      <c r="BK49" s="23">
        <v>91623</v>
      </c>
      <c r="BL49" s="23">
        <v>204</v>
      </c>
      <c r="BM49" s="35">
        <f t="shared" si="105"/>
        <v>1.3</v>
      </c>
      <c r="BN49" s="22">
        <v>6898423</v>
      </c>
      <c r="BO49" s="23">
        <f t="shared" si="73"/>
        <v>33391</v>
      </c>
      <c r="BP49" s="28">
        <f t="shared" si="74"/>
        <v>99.5</v>
      </c>
      <c r="BQ49" s="28">
        <f t="shared" si="75"/>
        <v>0.5</v>
      </c>
      <c r="BR49" s="23">
        <v>91068</v>
      </c>
      <c r="BS49" s="23">
        <v>186</v>
      </c>
      <c r="BT49" s="35">
        <f t="shared" si="106"/>
        <v>1.3</v>
      </c>
      <c r="BU49" s="22">
        <v>6907935</v>
      </c>
      <c r="BV49" s="23">
        <f t="shared" si="77"/>
        <v>23879</v>
      </c>
      <c r="BW49" s="28">
        <f t="shared" si="78"/>
        <v>99.7</v>
      </c>
      <c r="BX49" s="28">
        <f t="shared" si="79"/>
        <v>0.3</v>
      </c>
      <c r="BY49" s="23">
        <v>92836</v>
      </c>
      <c r="BZ49" s="23">
        <v>142</v>
      </c>
      <c r="CA49" s="35">
        <f t="shared" si="107"/>
        <v>1.3</v>
      </c>
    </row>
    <row r="50" spans="1:79" x14ac:dyDescent="0.2">
      <c r="A50" s="20">
        <v>43465</v>
      </c>
      <c r="B50" s="21">
        <v>6950854</v>
      </c>
      <c r="C50" s="26" t="s">
        <v>13</v>
      </c>
      <c r="D50" s="26" t="s">
        <v>13</v>
      </c>
      <c r="E50" s="26" t="s">
        <v>13</v>
      </c>
      <c r="F50" s="26" t="s">
        <v>13</v>
      </c>
      <c r="G50" s="26" t="s">
        <v>13</v>
      </c>
      <c r="H50" s="26" t="s">
        <v>13</v>
      </c>
      <c r="I50" s="26" t="s">
        <v>13</v>
      </c>
      <c r="J50" s="22">
        <v>5865557</v>
      </c>
      <c r="K50" s="23">
        <f t="shared" si="84"/>
        <v>1085297</v>
      </c>
      <c r="L50" s="24">
        <f>ROUND(J50/$B50*100,1)</f>
        <v>84.4</v>
      </c>
      <c r="M50" s="24">
        <f>ROUND(K50/$B50*100,1)</f>
        <v>15.6</v>
      </c>
      <c r="N50" s="23">
        <v>97498</v>
      </c>
      <c r="O50" s="23">
        <v>732</v>
      </c>
      <c r="P50" s="25">
        <f>ROUND(N50/$B50*100,1)</f>
        <v>1.4</v>
      </c>
      <c r="Q50" s="22">
        <v>6132756</v>
      </c>
      <c r="R50" s="23">
        <f t="shared" si="88"/>
        <v>818098</v>
      </c>
      <c r="S50" s="24">
        <f>ROUND(Q50/$B50*100,1)</f>
        <v>88.2</v>
      </c>
      <c r="T50" s="24">
        <f>ROUND(R50/$B50*100,1)</f>
        <v>11.8</v>
      </c>
      <c r="U50" s="23">
        <v>93020</v>
      </c>
      <c r="V50" s="23">
        <v>474</v>
      </c>
      <c r="W50" s="25">
        <f>ROUND(U50/$B50*100,1)</f>
        <v>1.3</v>
      </c>
      <c r="X50" s="22">
        <v>6376516</v>
      </c>
      <c r="Y50" s="23">
        <f t="shared" si="92"/>
        <v>574338</v>
      </c>
      <c r="Z50" s="24">
        <f t="shared" ref="Z50:AA52" si="108">ROUND(X50/$B50*100,1)</f>
        <v>91.7</v>
      </c>
      <c r="AA50" s="24">
        <f t="shared" si="108"/>
        <v>8.3000000000000007</v>
      </c>
      <c r="AB50" s="23">
        <v>92323</v>
      </c>
      <c r="AC50" s="23">
        <v>451</v>
      </c>
      <c r="AD50" s="25">
        <f>ROUND(AB50/$B50*100,1)</f>
        <v>1.3</v>
      </c>
      <c r="AE50" s="22">
        <v>6488809</v>
      </c>
      <c r="AF50" s="23">
        <f t="shared" si="96"/>
        <v>462045</v>
      </c>
      <c r="AG50" s="24">
        <f t="shared" si="97"/>
        <v>93.4</v>
      </c>
      <c r="AH50" s="24">
        <f t="shared" si="98"/>
        <v>6.6</v>
      </c>
      <c r="AI50" s="23">
        <v>95890</v>
      </c>
      <c r="AJ50" s="23">
        <v>456</v>
      </c>
      <c r="AK50" s="25">
        <f>ROUND(AI50/$B50*100,1)</f>
        <v>1.4</v>
      </c>
      <c r="AL50" s="22">
        <v>6750977</v>
      </c>
      <c r="AM50" s="23">
        <f t="shared" si="100"/>
        <v>199877</v>
      </c>
      <c r="AN50" s="24">
        <f t="shared" si="101"/>
        <v>97.1</v>
      </c>
      <c r="AO50" s="24">
        <f t="shared" si="102"/>
        <v>2.9</v>
      </c>
      <c r="AP50" s="23">
        <v>95744</v>
      </c>
      <c r="AQ50" s="23">
        <v>349</v>
      </c>
      <c r="AR50" s="25">
        <f>ROUND(AP50/$B50*100,1)</f>
        <v>1.4</v>
      </c>
      <c r="AS50" s="22">
        <v>6843850</v>
      </c>
      <c r="AT50" s="23">
        <f t="shared" si="61"/>
        <v>107004</v>
      </c>
      <c r="AU50" s="28">
        <f t="shared" si="62"/>
        <v>98.5</v>
      </c>
      <c r="AV50" s="28">
        <f t="shared" si="63"/>
        <v>1.5</v>
      </c>
      <c r="AW50" s="23">
        <v>92758</v>
      </c>
      <c r="AX50" s="23">
        <v>308</v>
      </c>
      <c r="AY50" s="35">
        <f t="shared" si="4"/>
        <v>1.3</v>
      </c>
      <c r="AZ50" s="22">
        <v>6862765</v>
      </c>
      <c r="BA50" s="23">
        <f t="shared" si="65"/>
        <v>88089</v>
      </c>
      <c r="BB50" s="28">
        <f t="shared" si="66"/>
        <v>98.7</v>
      </c>
      <c r="BC50" s="28">
        <f t="shared" si="67"/>
        <v>1.3</v>
      </c>
      <c r="BD50" s="23">
        <v>92243</v>
      </c>
      <c r="BE50" s="23">
        <v>287</v>
      </c>
      <c r="BF50" s="35">
        <f t="shared" si="104"/>
        <v>1.3</v>
      </c>
      <c r="BG50" s="22">
        <v>6880769</v>
      </c>
      <c r="BH50" s="23">
        <f t="shared" si="69"/>
        <v>70085</v>
      </c>
      <c r="BI50" s="28">
        <f t="shared" si="70"/>
        <v>99</v>
      </c>
      <c r="BJ50" s="28">
        <f t="shared" si="71"/>
        <v>1</v>
      </c>
      <c r="BK50" s="23">
        <v>92650</v>
      </c>
      <c r="BL50" s="23">
        <v>248</v>
      </c>
      <c r="BM50" s="35">
        <f t="shared" si="105"/>
        <v>1.3</v>
      </c>
      <c r="BN50" s="22">
        <v>6898821</v>
      </c>
      <c r="BO50" s="23">
        <f t="shared" si="73"/>
        <v>52033</v>
      </c>
      <c r="BP50" s="28">
        <f t="shared" si="74"/>
        <v>99.3</v>
      </c>
      <c r="BQ50" s="28">
        <f t="shared" si="75"/>
        <v>0.7</v>
      </c>
      <c r="BR50" s="23">
        <v>91821</v>
      </c>
      <c r="BS50" s="23">
        <v>223</v>
      </c>
      <c r="BT50" s="35">
        <f t="shared" si="106"/>
        <v>1.3</v>
      </c>
      <c r="BU50" s="22">
        <v>6909371</v>
      </c>
      <c r="BV50" s="23">
        <f t="shared" si="77"/>
        <v>41483</v>
      </c>
      <c r="BW50" s="28">
        <f t="shared" si="78"/>
        <v>99.4</v>
      </c>
      <c r="BX50" s="28">
        <f t="shared" si="79"/>
        <v>0.6</v>
      </c>
      <c r="BY50" s="23">
        <v>93310</v>
      </c>
      <c r="BZ50" s="23">
        <v>225</v>
      </c>
      <c r="CA50" s="35">
        <f t="shared" si="107"/>
        <v>1.3</v>
      </c>
    </row>
    <row r="51" spans="1:79" x14ac:dyDescent="0.2">
      <c r="A51" s="20">
        <v>43496</v>
      </c>
      <c r="B51" s="21">
        <v>6984242</v>
      </c>
      <c r="C51" s="26" t="s">
        <v>13</v>
      </c>
      <c r="D51" s="26" t="s">
        <v>13</v>
      </c>
      <c r="E51" s="26" t="s">
        <v>13</v>
      </c>
      <c r="F51" s="26" t="s">
        <v>13</v>
      </c>
      <c r="G51" s="26" t="s">
        <v>13</v>
      </c>
      <c r="H51" s="26" t="s">
        <v>13</v>
      </c>
      <c r="I51" s="26" t="s">
        <v>13</v>
      </c>
      <c r="J51" s="26" t="s">
        <v>13</v>
      </c>
      <c r="K51" s="26" t="s">
        <v>13</v>
      </c>
      <c r="L51" s="26" t="s">
        <v>13</v>
      </c>
      <c r="M51" s="26" t="s">
        <v>13</v>
      </c>
      <c r="N51" s="26" t="s">
        <v>13</v>
      </c>
      <c r="O51" s="26" t="s">
        <v>13</v>
      </c>
      <c r="P51" s="26" t="s">
        <v>13</v>
      </c>
      <c r="Q51" s="22">
        <v>5975752</v>
      </c>
      <c r="R51" s="23">
        <f t="shared" si="88"/>
        <v>1008490</v>
      </c>
      <c r="S51" s="24">
        <f>ROUND(Q51/$B51*100,1)</f>
        <v>85.6</v>
      </c>
      <c r="T51" s="24">
        <f>ROUND(R51/$B51*100,1)</f>
        <v>14.4</v>
      </c>
      <c r="U51" s="23">
        <v>93229</v>
      </c>
      <c r="V51" s="23">
        <v>579</v>
      </c>
      <c r="W51" s="25">
        <f>ROUND(U51/$B51*100,1)</f>
        <v>1.3</v>
      </c>
      <c r="X51" s="22">
        <v>6219256</v>
      </c>
      <c r="Y51" s="23">
        <f t="shared" si="92"/>
        <v>764986</v>
      </c>
      <c r="Z51" s="24">
        <f t="shared" si="108"/>
        <v>89</v>
      </c>
      <c r="AA51" s="24">
        <f t="shared" si="108"/>
        <v>11</v>
      </c>
      <c r="AB51" s="23">
        <v>92358</v>
      </c>
      <c r="AC51" s="23">
        <v>515</v>
      </c>
      <c r="AD51" s="25">
        <f>ROUND(AB51/$B51*100,1)</f>
        <v>1.3</v>
      </c>
      <c r="AE51" s="22">
        <v>6331442</v>
      </c>
      <c r="AF51" s="23">
        <f t="shared" si="96"/>
        <v>652800</v>
      </c>
      <c r="AG51" s="24">
        <f t="shared" si="97"/>
        <v>90.7</v>
      </c>
      <c r="AH51" s="24">
        <f t="shared" si="98"/>
        <v>9.3000000000000007</v>
      </c>
      <c r="AI51" s="23">
        <v>96728</v>
      </c>
      <c r="AJ51" s="23">
        <v>500</v>
      </c>
      <c r="AK51" s="25">
        <f>ROUND(AI51/$B51*100,1)</f>
        <v>1.4</v>
      </c>
      <c r="AL51" s="22">
        <v>6640940</v>
      </c>
      <c r="AM51" s="23">
        <f t="shared" si="100"/>
        <v>343302</v>
      </c>
      <c r="AN51" s="24">
        <f t="shared" si="101"/>
        <v>95.1</v>
      </c>
      <c r="AO51" s="24">
        <f t="shared" si="102"/>
        <v>4.9000000000000004</v>
      </c>
      <c r="AP51" s="23">
        <v>96430</v>
      </c>
      <c r="AQ51" s="23">
        <v>402</v>
      </c>
      <c r="AR51" s="25">
        <f>ROUND(AP51/$B51*100,1)</f>
        <v>1.4</v>
      </c>
      <c r="AS51" s="22">
        <v>6840965</v>
      </c>
      <c r="AT51" s="23">
        <f t="shared" si="61"/>
        <v>143277</v>
      </c>
      <c r="AU51" s="28">
        <f t="shared" si="62"/>
        <v>97.9</v>
      </c>
      <c r="AV51" s="28">
        <f t="shared" si="63"/>
        <v>2.1</v>
      </c>
      <c r="AW51" s="23">
        <v>93724</v>
      </c>
      <c r="AX51" s="23">
        <v>332</v>
      </c>
      <c r="AY51" s="35">
        <f t="shared" si="4"/>
        <v>1.3</v>
      </c>
      <c r="AZ51" s="22">
        <v>6868954</v>
      </c>
      <c r="BA51" s="23">
        <f t="shared" si="65"/>
        <v>115288</v>
      </c>
      <c r="BB51" s="28">
        <f t="shared" si="66"/>
        <v>98.3</v>
      </c>
      <c r="BC51" s="28">
        <f t="shared" si="67"/>
        <v>1.7</v>
      </c>
      <c r="BD51" s="23">
        <v>93320</v>
      </c>
      <c r="BE51" s="23">
        <v>319</v>
      </c>
      <c r="BF51" s="35">
        <f t="shared" si="104"/>
        <v>1.3</v>
      </c>
      <c r="BG51" s="22">
        <v>6892127</v>
      </c>
      <c r="BH51" s="23">
        <f t="shared" si="69"/>
        <v>92115</v>
      </c>
      <c r="BI51" s="28">
        <f t="shared" si="70"/>
        <v>98.7</v>
      </c>
      <c r="BJ51" s="28">
        <f t="shared" si="71"/>
        <v>1.3</v>
      </c>
      <c r="BK51" s="23">
        <v>93814</v>
      </c>
      <c r="BL51" s="23">
        <v>293</v>
      </c>
      <c r="BM51" s="35">
        <f t="shared" si="105"/>
        <v>1.3</v>
      </c>
      <c r="BN51" s="22">
        <v>6913593</v>
      </c>
      <c r="BO51" s="23">
        <f t="shared" si="73"/>
        <v>70649</v>
      </c>
      <c r="BP51" s="28">
        <f t="shared" si="74"/>
        <v>99</v>
      </c>
      <c r="BQ51" s="28">
        <f t="shared" si="75"/>
        <v>1</v>
      </c>
      <c r="BR51" s="23">
        <v>92954</v>
      </c>
      <c r="BS51" s="23">
        <v>246</v>
      </c>
      <c r="BT51" s="35">
        <f t="shared" si="106"/>
        <v>1.3</v>
      </c>
      <c r="BU51" s="22">
        <v>6925963</v>
      </c>
      <c r="BV51" s="23">
        <f t="shared" si="77"/>
        <v>58279</v>
      </c>
      <c r="BW51" s="28">
        <f t="shared" si="78"/>
        <v>99.2</v>
      </c>
      <c r="BX51" s="28">
        <f t="shared" si="79"/>
        <v>0.8</v>
      </c>
      <c r="BY51" s="23">
        <v>94057</v>
      </c>
      <c r="BZ51" s="23">
        <v>260</v>
      </c>
      <c r="CA51" s="35">
        <f t="shared" si="107"/>
        <v>1.3</v>
      </c>
    </row>
    <row r="52" spans="1:79" x14ac:dyDescent="0.2">
      <c r="A52" s="20">
        <v>43524</v>
      </c>
      <c r="B52" s="21">
        <v>6990556</v>
      </c>
      <c r="C52" s="26" t="s">
        <v>13</v>
      </c>
      <c r="D52" s="26" t="s">
        <v>13</v>
      </c>
      <c r="E52" s="26" t="s">
        <v>13</v>
      </c>
      <c r="F52" s="26" t="s">
        <v>13</v>
      </c>
      <c r="G52" s="26" t="s">
        <v>13</v>
      </c>
      <c r="H52" s="26" t="s">
        <v>13</v>
      </c>
      <c r="I52" s="26" t="s">
        <v>13</v>
      </c>
      <c r="J52" s="26" t="s">
        <v>13</v>
      </c>
      <c r="K52" s="26" t="s">
        <v>13</v>
      </c>
      <c r="L52" s="26" t="s">
        <v>13</v>
      </c>
      <c r="M52" s="26" t="s">
        <v>13</v>
      </c>
      <c r="N52" s="26" t="s">
        <v>13</v>
      </c>
      <c r="O52" s="26" t="s">
        <v>13</v>
      </c>
      <c r="P52" s="26" t="s">
        <v>13</v>
      </c>
      <c r="Q52" s="26" t="s">
        <v>13</v>
      </c>
      <c r="R52" s="26" t="s">
        <v>13</v>
      </c>
      <c r="S52" s="26" t="s">
        <v>13</v>
      </c>
      <c r="T52" s="26" t="s">
        <v>13</v>
      </c>
      <c r="U52" s="26" t="s">
        <v>13</v>
      </c>
      <c r="V52" s="26" t="s">
        <v>13</v>
      </c>
      <c r="W52" s="26" t="s">
        <v>13</v>
      </c>
      <c r="X52" s="22">
        <v>6066513</v>
      </c>
      <c r="Y52" s="23">
        <f t="shared" si="92"/>
        <v>924043</v>
      </c>
      <c r="Z52" s="24">
        <f t="shared" si="108"/>
        <v>86.8</v>
      </c>
      <c r="AA52" s="24">
        <f t="shared" si="108"/>
        <v>13.2</v>
      </c>
      <c r="AB52" s="23">
        <v>91565</v>
      </c>
      <c r="AC52" s="23">
        <v>621</v>
      </c>
      <c r="AD52" s="25">
        <f>ROUND(AB52/$B52*100,1)</f>
        <v>1.3</v>
      </c>
      <c r="AE52" s="22">
        <v>6178379</v>
      </c>
      <c r="AF52" s="23">
        <f t="shared" si="96"/>
        <v>812177</v>
      </c>
      <c r="AG52" s="24">
        <f t="shared" si="97"/>
        <v>88.4</v>
      </c>
      <c r="AH52" s="24">
        <f t="shared" si="98"/>
        <v>11.6</v>
      </c>
      <c r="AI52" s="23">
        <v>96481</v>
      </c>
      <c r="AJ52" s="23">
        <v>531</v>
      </c>
      <c r="AK52" s="25">
        <f>ROUND(AI52/$B52*100,1)</f>
        <v>1.4</v>
      </c>
      <c r="AL52" s="22">
        <v>6488242</v>
      </c>
      <c r="AM52" s="23">
        <f t="shared" si="100"/>
        <v>502314</v>
      </c>
      <c r="AN52" s="24">
        <f t="shared" si="101"/>
        <v>92.8</v>
      </c>
      <c r="AO52" s="24">
        <f t="shared" si="102"/>
        <v>7.2</v>
      </c>
      <c r="AP52" s="23">
        <v>96208</v>
      </c>
      <c r="AQ52" s="23">
        <v>421</v>
      </c>
      <c r="AR52" s="25">
        <f>ROUND(AP52/$B52*100,1)</f>
        <v>1.4</v>
      </c>
      <c r="AS52" s="22">
        <v>6776878</v>
      </c>
      <c r="AT52" s="23">
        <f t="shared" si="61"/>
        <v>213678</v>
      </c>
      <c r="AU52" s="28">
        <f t="shared" si="62"/>
        <v>96.9</v>
      </c>
      <c r="AV52" s="28">
        <f t="shared" si="63"/>
        <v>3.1</v>
      </c>
      <c r="AW52" s="23">
        <v>93849</v>
      </c>
      <c r="AX52" s="23">
        <v>371</v>
      </c>
      <c r="AY52" s="35">
        <f t="shared" si="4"/>
        <v>1.3</v>
      </c>
      <c r="AZ52" s="22">
        <v>6840340</v>
      </c>
      <c r="BA52" s="23">
        <f t="shared" si="65"/>
        <v>150216</v>
      </c>
      <c r="BB52" s="28">
        <f t="shared" si="66"/>
        <v>97.9</v>
      </c>
      <c r="BC52" s="28">
        <f t="shared" si="67"/>
        <v>2.1</v>
      </c>
      <c r="BD52" s="23">
        <v>93487</v>
      </c>
      <c r="BE52" s="23">
        <v>347</v>
      </c>
      <c r="BF52" s="35">
        <f t="shared" si="104"/>
        <v>1.3</v>
      </c>
      <c r="BG52" s="22">
        <v>6875601</v>
      </c>
      <c r="BH52" s="23">
        <f t="shared" si="69"/>
        <v>114955</v>
      </c>
      <c r="BI52" s="28">
        <f t="shared" si="70"/>
        <v>98.4</v>
      </c>
      <c r="BJ52" s="28">
        <f t="shared" si="71"/>
        <v>1.6</v>
      </c>
      <c r="BK52" s="23">
        <v>94064</v>
      </c>
      <c r="BL52" s="23">
        <v>317</v>
      </c>
      <c r="BM52" s="35">
        <f t="shared" si="105"/>
        <v>1.3</v>
      </c>
      <c r="BN52" s="22">
        <v>6902344</v>
      </c>
      <c r="BO52" s="23">
        <f t="shared" si="73"/>
        <v>88212</v>
      </c>
      <c r="BP52" s="28">
        <f t="shared" si="74"/>
        <v>98.7</v>
      </c>
      <c r="BQ52" s="28">
        <f t="shared" si="75"/>
        <v>1.3</v>
      </c>
      <c r="BR52" s="23">
        <v>93338</v>
      </c>
      <c r="BS52" s="23">
        <v>266</v>
      </c>
      <c r="BT52" s="35">
        <f t="shared" si="106"/>
        <v>1.3</v>
      </c>
      <c r="BU52" s="22">
        <v>6916789</v>
      </c>
      <c r="BV52" s="23">
        <f t="shared" si="77"/>
        <v>73767</v>
      </c>
      <c r="BW52" s="28">
        <f t="shared" si="78"/>
        <v>98.9</v>
      </c>
      <c r="BX52" s="28">
        <f t="shared" si="79"/>
        <v>1.1000000000000001</v>
      </c>
      <c r="BY52" s="23">
        <v>94024</v>
      </c>
      <c r="BZ52" s="23">
        <v>274</v>
      </c>
      <c r="CA52" s="35">
        <f t="shared" si="107"/>
        <v>1.3</v>
      </c>
    </row>
    <row r="53" spans="1:79" x14ac:dyDescent="0.2">
      <c r="A53" s="20">
        <v>43555</v>
      </c>
      <c r="B53" s="21">
        <v>7002402</v>
      </c>
      <c r="C53" s="26" t="s">
        <v>13</v>
      </c>
      <c r="D53" s="26" t="s">
        <v>13</v>
      </c>
      <c r="E53" s="26" t="s">
        <v>13</v>
      </c>
      <c r="F53" s="26" t="s">
        <v>13</v>
      </c>
      <c r="G53" s="26" t="s">
        <v>13</v>
      </c>
      <c r="H53" s="26" t="s">
        <v>13</v>
      </c>
      <c r="I53" s="26" t="s">
        <v>13</v>
      </c>
      <c r="J53" s="26" t="s">
        <v>13</v>
      </c>
      <c r="K53" s="26" t="s">
        <v>13</v>
      </c>
      <c r="L53" s="26" t="s">
        <v>13</v>
      </c>
      <c r="M53" s="26" t="s">
        <v>13</v>
      </c>
      <c r="N53" s="26" t="s">
        <v>13</v>
      </c>
      <c r="O53" s="26" t="s">
        <v>13</v>
      </c>
      <c r="P53" s="26" t="s">
        <v>13</v>
      </c>
      <c r="Q53" s="26" t="s">
        <v>13</v>
      </c>
      <c r="R53" s="26" t="s">
        <v>13</v>
      </c>
      <c r="S53" s="26" t="s">
        <v>13</v>
      </c>
      <c r="T53" s="26" t="s">
        <v>13</v>
      </c>
      <c r="U53" s="26" t="s">
        <v>13</v>
      </c>
      <c r="V53" s="26" t="s">
        <v>13</v>
      </c>
      <c r="W53" s="26" t="s">
        <v>13</v>
      </c>
      <c r="X53" s="26" t="s">
        <v>13</v>
      </c>
      <c r="Y53" s="26" t="s">
        <v>13</v>
      </c>
      <c r="Z53" s="26" t="s">
        <v>13</v>
      </c>
      <c r="AA53" s="26" t="s">
        <v>13</v>
      </c>
      <c r="AB53" s="26" t="s">
        <v>13</v>
      </c>
      <c r="AC53" s="26" t="s">
        <v>13</v>
      </c>
      <c r="AD53" s="26" t="s">
        <v>13</v>
      </c>
      <c r="AE53" s="22">
        <v>5984791</v>
      </c>
      <c r="AF53" s="23">
        <f t="shared" ref="AF53" si="109">$B53-AE53</f>
        <v>1017611</v>
      </c>
      <c r="AG53" s="24">
        <f t="shared" ref="AG53" si="110">ROUND(AE53/$B53*100,1)</f>
        <v>85.5</v>
      </c>
      <c r="AH53" s="24">
        <f t="shared" ref="AH53" si="111">ROUND(AF53/$B53*100,1)</f>
        <v>14.5</v>
      </c>
      <c r="AI53" s="23">
        <v>96075</v>
      </c>
      <c r="AJ53" s="23">
        <v>600</v>
      </c>
      <c r="AK53" s="25">
        <f>ROUND(AI53/$B53*100,1)</f>
        <v>1.4</v>
      </c>
      <c r="AL53" s="22">
        <v>6294824</v>
      </c>
      <c r="AM53" s="23">
        <f t="shared" si="100"/>
        <v>707578</v>
      </c>
      <c r="AN53" s="24">
        <f t="shared" si="101"/>
        <v>89.9</v>
      </c>
      <c r="AO53" s="24">
        <f t="shared" si="102"/>
        <v>10.1</v>
      </c>
      <c r="AP53" s="23">
        <v>95654</v>
      </c>
      <c r="AQ53" s="23">
        <v>490</v>
      </c>
      <c r="AR53" s="25">
        <f>ROUND(AP53/$B53*100,1)</f>
        <v>1.4</v>
      </c>
      <c r="AS53" s="22">
        <v>6585450</v>
      </c>
      <c r="AT53" s="23">
        <f t="shared" si="61"/>
        <v>416952</v>
      </c>
      <c r="AU53" s="28">
        <f t="shared" si="62"/>
        <v>94</v>
      </c>
      <c r="AV53" s="28">
        <f t="shared" si="63"/>
        <v>6</v>
      </c>
      <c r="AW53" s="23">
        <v>93806</v>
      </c>
      <c r="AX53" s="23">
        <v>416</v>
      </c>
      <c r="AY53" s="35">
        <f t="shared" si="4"/>
        <v>1.3</v>
      </c>
      <c r="AZ53" s="22">
        <v>6720500</v>
      </c>
      <c r="BA53" s="23">
        <f t="shared" si="65"/>
        <v>281902</v>
      </c>
      <c r="BB53" s="28">
        <f t="shared" si="66"/>
        <v>96</v>
      </c>
      <c r="BC53" s="28">
        <f t="shared" si="67"/>
        <v>4</v>
      </c>
      <c r="BD53" s="23">
        <v>93436</v>
      </c>
      <c r="BE53" s="23">
        <v>392</v>
      </c>
      <c r="BF53" s="35">
        <f t="shared" si="104"/>
        <v>1.3</v>
      </c>
      <c r="BG53" s="22">
        <v>6838127</v>
      </c>
      <c r="BH53" s="23">
        <f t="shared" si="69"/>
        <v>164275</v>
      </c>
      <c r="BI53" s="28">
        <f t="shared" si="70"/>
        <v>97.7</v>
      </c>
      <c r="BJ53" s="28">
        <f t="shared" si="71"/>
        <v>2.2999999999999998</v>
      </c>
      <c r="BK53" s="23">
        <v>94027</v>
      </c>
      <c r="BL53" s="23">
        <v>344</v>
      </c>
      <c r="BM53" s="35">
        <f t="shared" si="105"/>
        <v>1.3</v>
      </c>
      <c r="BN53" s="22">
        <v>6887284</v>
      </c>
      <c r="BO53" s="23">
        <f t="shared" si="73"/>
        <v>115118</v>
      </c>
      <c r="BP53" s="28">
        <f t="shared" si="74"/>
        <v>98.4</v>
      </c>
      <c r="BQ53" s="28">
        <f t="shared" si="75"/>
        <v>1.6</v>
      </c>
      <c r="BR53" s="23">
        <v>93403</v>
      </c>
      <c r="BS53" s="23">
        <v>296</v>
      </c>
      <c r="BT53" s="35">
        <f t="shared" si="106"/>
        <v>1.3</v>
      </c>
      <c r="BU53" s="22">
        <v>6906703</v>
      </c>
      <c r="BV53" s="23">
        <f t="shared" si="77"/>
        <v>95699</v>
      </c>
      <c r="BW53" s="28">
        <f t="shared" si="78"/>
        <v>98.6</v>
      </c>
      <c r="BX53" s="28">
        <f t="shared" si="79"/>
        <v>1.4</v>
      </c>
      <c r="BY53" s="23">
        <v>93834</v>
      </c>
      <c r="BZ53" s="23">
        <v>303</v>
      </c>
      <c r="CA53" s="35">
        <f t="shared" si="107"/>
        <v>1.3</v>
      </c>
    </row>
    <row r="54" spans="1:79" x14ac:dyDescent="0.2">
      <c r="A54" s="20">
        <v>43585</v>
      </c>
      <c r="B54" s="21">
        <v>7011699</v>
      </c>
      <c r="C54" s="26" t="s">
        <v>13</v>
      </c>
      <c r="D54" s="26" t="s">
        <v>13</v>
      </c>
      <c r="E54" s="26" t="s">
        <v>13</v>
      </c>
      <c r="F54" s="26" t="s">
        <v>13</v>
      </c>
      <c r="G54" s="26" t="s">
        <v>13</v>
      </c>
      <c r="H54" s="26" t="s">
        <v>13</v>
      </c>
      <c r="I54" s="26" t="s">
        <v>13</v>
      </c>
      <c r="J54" s="26" t="s">
        <v>13</v>
      </c>
      <c r="K54" s="26" t="s">
        <v>13</v>
      </c>
      <c r="L54" s="26" t="s">
        <v>13</v>
      </c>
      <c r="M54" s="26" t="s">
        <v>13</v>
      </c>
      <c r="N54" s="26" t="s">
        <v>13</v>
      </c>
      <c r="O54" s="26" t="s">
        <v>13</v>
      </c>
      <c r="P54" s="26" t="s">
        <v>13</v>
      </c>
      <c r="Q54" s="26" t="s">
        <v>13</v>
      </c>
      <c r="R54" s="26" t="s">
        <v>13</v>
      </c>
      <c r="S54" s="26" t="s">
        <v>13</v>
      </c>
      <c r="T54" s="26" t="s">
        <v>13</v>
      </c>
      <c r="U54" s="26" t="s">
        <v>13</v>
      </c>
      <c r="V54" s="26" t="s">
        <v>13</v>
      </c>
      <c r="W54" s="26" t="s">
        <v>13</v>
      </c>
      <c r="X54" s="26" t="s">
        <v>13</v>
      </c>
      <c r="Y54" s="26" t="s">
        <v>13</v>
      </c>
      <c r="Z54" s="26" t="s">
        <v>13</v>
      </c>
      <c r="AA54" s="26" t="s">
        <v>13</v>
      </c>
      <c r="AB54" s="26" t="s">
        <v>13</v>
      </c>
      <c r="AC54" s="26" t="s">
        <v>13</v>
      </c>
      <c r="AD54" s="26" t="s">
        <v>13</v>
      </c>
      <c r="AE54" s="26" t="s">
        <v>13</v>
      </c>
      <c r="AF54" s="26" t="s">
        <v>13</v>
      </c>
      <c r="AG54" s="26" t="s">
        <v>13</v>
      </c>
      <c r="AH54" s="26" t="s">
        <v>13</v>
      </c>
      <c r="AI54" s="26" t="s">
        <v>13</v>
      </c>
      <c r="AJ54" s="26" t="s">
        <v>13</v>
      </c>
      <c r="AK54" s="26" t="s">
        <v>13</v>
      </c>
      <c r="AL54" s="22">
        <v>6037639</v>
      </c>
      <c r="AM54" s="23">
        <f t="shared" si="100"/>
        <v>974060</v>
      </c>
      <c r="AN54" s="24">
        <f t="shared" si="101"/>
        <v>86.1</v>
      </c>
      <c r="AO54" s="24">
        <f t="shared" si="102"/>
        <v>13.9</v>
      </c>
      <c r="AP54" s="23">
        <v>95141</v>
      </c>
      <c r="AQ54" s="23">
        <v>593</v>
      </c>
      <c r="AR54" s="25">
        <f>ROUND(AP54/$B54*100,1)</f>
        <v>1.4</v>
      </c>
      <c r="AS54" s="22">
        <v>6326825</v>
      </c>
      <c r="AT54" s="23">
        <f t="shared" si="61"/>
        <v>684874</v>
      </c>
      <c r="AU54" s="28">
        <f t="shared" si="62"/>
        <v>90.2</v>
      </c>
      <c r="AV54" s="28">
        <f t="shared" si="63"/>
        <v>9.8000000000000007</v>
      </c>
      <c r="AW54" s="23">
        <v>93996</v>
      </c>
      <c r="AX54" s="23">
        <v>513</v>
      </c>
      <c r="AY54" s="35">
        <f t="shared" si="4"/>
        <v>1.3</v>
      </c>
      <c r="AZ54" s="22">
        <v>6461677</v>
      </c>
      <c r="BA54" s="23">
        <f t="shared" si="65"/>
        <v>550022</v>
      </c>
      <c r="BB54" s="28">
        <f t="shared" si="66"/>
        <v>92.2</v>
      </c>
      <c r="BC54" s="28">
        <f t="shared" si="67"/>
        <v>7.8</v>
      </c>
      <c r="BD54" s="23">
        <v>93868</v>
      </c>
      <c r="BE54" s="23">
        <v>453</v>
      </c>
      <c r="BF54" s="35">
        <f t="shared" si="104"/>
        <v>1.3</v>
      </c>
      <c r="BG54" s="22">
        <v>6652258</v>
      </c>
      <c r="BH54" s="23">
        <f t="shared" si="69"/>
        <v>359441</v>
      </c>
      <c r="BI54" s="28">
        <f t="shared" si="70"/>
        <v>94.9</v>
      </c>
      <c r="BJ54" s="28">
        <f t="shared" si="71"/>
        <v>5.0999999999999996</v>
      </c>
      <c r="BK54" s="23">
        <v>94378</v>
      </c>
      <c r="BL54" s="23">
        <v>436</v>
      </c>
      <c r="BM54" s="35">
        <f t="shared" si="105"/>
        <v>1.3</v>
      </c>
      <c r="BN54" s="22">
        <v>6851546</v>
      </c>
      <c r="BO54" s="23">
        <f t="shared" si="73"/>
        <v>160153</v>
      </c>
      <c r="BP54" s="28">
        <f t="shared" si="74"/>
        <v>97.7</v>
      </c>
      <c r="BQ54" s="28">
        <f t="shared" si="75"/>
        <v>2.2999999999999998</v>
      </c>
      <c r="BR54" s="23">
        <v>93483</v>
      </c>
      <c r="BS54" s="23">
        <v>332</v>
      </c>
      <c r="BT54" s="35">
        <f t="shared" si="106"/>
        <v>1.3</v>
      </c>
      <c r="BU54" s="22">
        <v>6886960</v>
      </c>
      <c r="BV54" s="23">
        <f t="shared" si="77"/>
        <v>124739</v>
      </c>
      <c r="BW54" s="28">
        <f t="shared" si="78"/>
        <v>98.2</v>
      </c>
      <c r="BX54" s="28">
        <f t="shared" si="79"/>
        <v>1.8</v>
      </c>
      <c r="BY54" s="23">
        <v>93561</v>
      </c>
      <c r="BZ54" s="23">
        <v>337</v>
      </c>
      <c r="CA54" s="35">
        <f t="shared" si="107"/>
        <v>1.3</v>
      </c>
    </row>
    <row r="55" spans="1:79" x14ac:dyDescent="0.2">
      <c r="A55" s="20">
        <v>43616</v>
      </c>
      <c r="B55" s="21">
        <v>7020654</v>
      </c>
      <c r="C55" s="26" t="s">
        <v>13</v>
      </c>
      <c r="D55" s="26" t="s">
        <v>13</v>
      </c>
      <c r="E55" s="26" t="s">
        <v>13</v>
      </c>
      <c r="F55" s="26" t="s">
        <v>13</v>
      </c>
      <c r="G55" s="26" t="s">
        <v>13</v>
      </c>
      <c r="H55" s="26" t="s">
        <v>13</v>
      </c>
      <c r="I55" s="26" t="s">
        <v>13</v>
      </c>
      <c r="J55" s="26" t="s">
        <v>13</v>
      </c>
      <c r="K55" s="26" t="s">
        <v>13</v>
      </c>
      <c r="L55" s="26" t="s">
        <v>13</v>
      </c>
      <c r="M55" s="26" t="s">
        <v>13</v>
      </c>
      <c r="N55" s="26" t="s">
        <v>13</v>
      </c>
      <c r="O55" s="26" t="s">
        <v>13</v>
      </c>
      <c r="P55" s="26" t="s">
        <v>13</v>
      </c>
      <c r="Q55" s="26" t="s">
        <v>13</v>
      </c>
      <c r="R55" s="26" t="s">
        <v>13</v>
      </c>
      <c r="S55" s="26" t="s">
        <v>13</v>
      </c>
      <c r="T55" s="26" t="s">
        <v>13</v>
      </c>
      <c r="U55" s="26" t="s">
        <v>13</v>
      </c>
      <c r="V55" s="26" t="s">
        <v>13</v>
      </c>
      <c r="W55" s="26" t="s">
        <v>13</v>
      </c>
      <c r="X55" s="26" t="s">
        <v>13</v>
      </c>
      <c r="Y55" s="26" t="s">
        <v>13</v>
      </c>
      <c r="Z55" s="26" t="s">
        <v>13</v>
      </c>
      <c r="AA55" s="26" t="s">
        <v>13</v>
      </c>
      <c r="AB55" s="26" t="s">
        <v>13</v>
      </c>
      <c r="AC55" s="26" t="s">
        <v>13</v>
      </c>
      <c r="AD55" s="26" t="s">
        <v>13</v>
      </c>
      <c r="AE55" s="26" t="s">
        <v>13</v>
      </c>
      <c r="AF55" s="26" t="s">
        <v>13</v>
      </c>
      <c r="AG55" s="26" t="s">
        <v>13</v>
      </c>
      <c r="AH55" s="26" t="s">
        <v>13</v>
      </c>
      <c r="AI55" s="26" t="s">
        <v>13</v>
      </c>
      <c r="AJ55" s="26" t="s">
        <v>13</v>
      </c>
      <c r="AK55" s="26" t="s">
        <v>13</v>
      </c>
      <c r="AL55" s="26" t="s">
        <v>13</v>
      </c>
      <c r="AM55" s="26" t="s">
        <v>13</v>
      </c>
      <c r="AN55" s="26" t="s">
        <v>13</v>
      </c>
      <c r="AO55" s="26" t="s">
        <v>13</v>
      </c>
      <c r="AP55" s="26" t="s">
        <v>13</v>
      </c>
      <c r="AQ55" s="26" t="s">
        <v>13</v>
      </c>
      <c r="AR55" s="26" t="s">
        <v>13</v>
      </c>
      <c r="AS55" s="22">
        <v>6069414</v>
      </c>
      <c r="AT55" s="23">
        <f>$B55-AS55</f>
        <v>951240</v>
      </c>
      <c r="AU55" s="28">
        <f>ROUND(AS55/$B55*100,1)</f>
        <v>86.5</v>
      </c>
      <c r="AV55" s="28">
        <f>ROUND(AT55/$B55*100,1)</f>
        <v>13.5</v>
      </c>
      <c r="AW55" s="23">
        <v>94378</v>
      </c>
      <c r="AX55" s="23">
        <v>603</v>
      </c>
      <c r="AY55" s="35">
        <f>ROUND(AW55/$B55*100,1)</f>
        <v>1.3</v>
      </c>
      <c r="AZ55" s="22">
        <v>6203803</v>
      </c>
      <c r="BA55" s="23">
        <f>$B55-AZ55</f>
        <v>816851</v>
      </c>
      <c r="BB55" s="28">
        <f>ROUND(AZ55/$B55*100,1)</f>
        <v>88.4</v>
      </c>
      <c r="BC55" s="28">
        <f>ROUND(BA55/$B55*100,1)</f>
        <v>11.6</v>
      </c>
      <c r="BD55" s="23">
        <v>94457</v>
      </c>
      <c r="BE55" s="23">
        <v>518</v>
      </c>
      <c r="BF55" s="35">
        <f>ROUND(BD55/$B55*100,1)</f>
        <v>1.3</v>
      </c>
      <c r="BG55" s="22">
        <v>6394015</v>
      </c>
      <c r="BH55" s="23">
        <f>$B55-BG55</f>
        <v>626639</v>
      </c>
      <c r="BI55" s="28">
        <f t="shared" ref="BI55:BJ56" si="112">ROUND(BG55/$B55*100,1)</f>
        <v>91.1</v>
      </c>
      <c r="BJ55" s="28">
        <f t="shared" si="112"/>
        <v>8.9</v>
      </c>
      <c r="BK55" s="23">
        <v>95197</v>
      </c>
      <c r="BL55" s="23">
        <v>479</v>
      </c>
      <c r="BM55" s="35">
        <f>ROUND(BK55/$B55*100,1)</f>
        <v>1.4</v>
      </c>
      <c r="BN55" s="22">
        <v>6691108</v>
      </c>
      <c r="BO55" s="23">
        <f>$B55-BN55</f>
        <v>329546</v>
      </c>
      <c r="BP55" s="28">
        <f t="shared" si="74"/>
        <v>95.3</v>
      </c>
      <c r="BQ55" s="28">
        <f t="shared" si="75"/>
        <v>4.7</v>
      </c>
      <c r="BR55" s="23">
        <v>93969</v>
      </c>
      <c r="BS55" s="23">
        <v>364</v>
      </c>
      <c r="BT55" s="35">
        <f>ROUND(BR55/$B55*100,1)</f>
        <v>1.3</v>
      </c>
      <c r="BU55" s="22">
        <v>6827875</v>
      </c>
      <c r="BV55" s="23">
        <f>$B55-BU55</f>
        <v>192779</v>
      </c>
      <c r="BW55" s="28">
        <f t="shared" si="78"/>
        <v>97.3</v>
      </c>
      <c r="BX55" s="28">
        <f t="shared" si="79"/>
        <v>2.7</v>
      </c>
      <c r="BY55" s="23">
        <v>93951</v>
      </c>
      <c r="BZ55" s="23">
        <v>358</v>
      </c>
      <c r="CA55" s="35">
        <f>ROUND(BY55/$B55*100,1)</f>
        <v>1.3</v>
      </c>
    </row>
    <row r="56" spans="1:79" x14ac:dyDescent="0.2">
      <c r="A56" s="20">
        <v>43646</v>
      </c>
      <c r="B56" s="21">
        <v>7025794</v>
      </c>
      <c r="C56" s="26" t="s">
        <v>13</v>
      </c>
      <c r="D56" s="26" t="s">
        <v>13</v>
      </c>
      <c r="E56" s="26" t="s">
        <v>13</v>
      </c>
      <c r="F56" s="26" t="s">
        <v>13</v>
      </c>
      <c r="G56" s="26" t="s">
        <v>13</v>
      </c>
      <c r="H56" s="26" t="s">
        <v>13</v>
      </c>
      <c r="I56" s="26" t="s">
        <v>13</v>
      </c>
      <c r="J56" s="26" t="s">
        <v>13</v>
      </c>
      <c r="K56" s="26" t="s">
        <v>13</v>
      </c>
      <c r="L56" s="26" t="s">
        <v>13</v>
      </c>
      <c r="M56" s="26" t="s">
        <v>13</v>
      </c>
      <c r="N56" s="26" t="s">
        <v>13</v>
      </c>
      <c r="O56" s="26" t="s">
        <v>13</v>
      </c>
      <c r="P56" s="26" t="s">
        <v>13</v>
      </c>
      <c r="Q56" s="26" t="s">
        <v>13</v>
      </c>
      <c r="R56" s="26" t="s">
        <v>13</v>
      </c>
      <c r="S56" s="26" t="s">
        <v>13</v>
      </c>
      <c r="T56" s="26" t="s">
        <v>13</v>
      </c>
      <c r="U56" s="26" t="s">
        <v>13</v>
      </c>
      <c r="V56" s="26" t="s">
        <v>13</v>
      </c>
      <c r="W56" s="26" t="s">
        <v>13</v>
      </c>
      <c r="X56" s="26" t="s">
        <v>13</v>
      </c>
      <c r="Y56" s="26" t="s">
        <v>13</v>
      </c>
      <c r="Z56" s="26" t="s">
        <v>13</v>
      </c>
      <c r="AA56" s="26" t="s">
        <v>13</v>
      </c>
      <c r="AB56" s="26" t="s">
        <v>13</v>
      </c>
      <c r="AC56" s="26" t="s">
        <v>13</v>
      </c>
      <c r="AD56" s="26" t="s">
        <v>13</v>
      </c>
      <c r="AE56" s="26" t="s">
        <v>13</v>
      </c>
      <c r="AF56" s="26" t="s">
        <v>13</v>
      </c>
      <c r="AG56" s="26" t="s">
        <v>13</v>
      </c>
      <c r="AH56" s="26" t="s">
        <v>13</v>
      </c>
      <c r="AI56" s="26" t="s">
        <v>13</v>
      </c>
      <c r="AJ56" s="26" t="s">
        <v>13</v>
      </c>
      <c r="AK56" s="26" t="s">
        <v>13</v>
      </c>
      <c r="AL56" s="26" t="s">
        <v>13</v>
      </c>
      <c r="AM56" s="26" t="s">
        <v>13</v>
      </c>
      <c r="AN56" s="26" t="s">
        <v>13</v>
      </c>
      <c r="AO56" s="26" t="s">
        <v>13</v>
      </c>
      <c r="AP56" s="26" t="s">
        <v>13</v>
      </c>
      <c r="AQ56" s="26" t="s">
        <v>13</v>
      </c>
      <c r="AR56" s="26" t="s">
        <v>13</v>
      </c>
      <c r="AS56" s="26" t="s">
        <v>13</v>
      </c>
      <c r="AT56" s="26" t="s">
        <v>13</v>
      </c>
      <c r="AU56" s="26" t="s">
        <v>13</v>
      </c>
      <c r="AV56" s="26" t="s">
        <v>13</v>
      </c>
      <c r="AW56" s="26" t="s">
        <v>13</v>
      </c>
      <c r="AX56" s="26" t="s">
        <v>13</v>
      </c>
      <c r="AY56" s="26" t="s">
        <v>13</v>
      </c>
      <c r="AZ56" s="22">
        <v>5915343</v>
      </c>
      <c r="BA56" s="23">
        <f>$B56-AZ56</f>
        <v>1110451</v>
      </c>
      <c r="BB56" s="28">
        <f>ROUND(AZ56/$B56*100,1)</f>
        <v>84.2</v>
      </c>
      <c r="BC56" s="28">
        <f>ROUND(BA56/$B56*100,1)</f>
        <v>15.8</v>
      </c>
      <c r="BD56" s="23">
        <v>95866</v>
      </c>
      <c r="BE56" s="23">
        <v>685</v>
      </c>
      <c r="BF56" s="35">
        <f>ROUND(BD56/$B56*100,1)</f>
        <v>1.4</v>
      </c>
      <c r="BG56" s="22">
        <v>6104919</v>
      </c>
      <c r="BH56" s="23">
        <f>$B56-BG56</f>
        <v>920875</v>
      </c>
      <c r="BI56" s="28">
        <f t="shared" si="112"/>
        <v>86.9</v>
      </c>
      <c r="BJ56" s="28">
        <f t="shared" si="112"/>
        <v>13.1</v>
      </c>
      <c r="BK56" s="23">
        <v>95879</v>
      </c>
      <c r="BL56" s="23">
        <v>535</v>
      </c>
      <c r="BM56" s="35">
        <f>ROUND(BK56/$B56*100,1)</f>
        <v>1.4</v>
      </c>
      <c r="BN56" s="22">
        <v>6401761</v>
      </c>
      <c r="BO56" s="23">
        <f>$B56-BN56</f>
        <v>624033</v>
      </c>
      <c r="BP56" s="28">
        <f t="shared" si="74"/>
        <v>91.1</v>
      </c>
      <c r="BQ56" s="28">
        <f t="shared" si="75"/>
        <v>8.9</v>
      </c>
      <c r="BR56" s="23">
        <v>94741</v>
      </c>
      <c r="BS56" s="23">
        <v>408</v>
      </c>
      <c r="BT56" s="35">
        <f>ROUND(BR56/$B56*100,1)</f>
        <v>1.3</v>
      </c>
      <c r="BU56" s="22">
        <v>6611854</v>
      </c>
      <c r="BV56" s="23">
        <f>$B56-BU56</f>
        <v>413940</v>
      </c>
      <c r="BW56" s="28">
        <f t="shared" si="78"/>
        <v>94.1</v>
      </c>
      <c r="BX56" s="28">
        <f t="shared" si="79"/>
        <v>5.9</v>
      </c>
      <c r="BY56" s="23">
        <v>94199</v>
      </c>
      <c r="BZ56" s="23">
        <v>401</v>
      </c>
      <c r="CA56" s="35">
        <f>ROUND(BY56/$B56*100,1)</f>
        <v>1.3</v>
      </c>
    </row>
    <row r="57" spans="1:79" x14ac:dyDescent="0.2">
      <c r="A57" s="20">
        <v>43677</v>
      </c>
      <c r="B57" s="21">
        <v>7018955</v>
      </c>
      <c r="C57" s="26" t="s">
        <v>13</v>
      </c>
      <c r="D57" s="26" t="s">
        <v>13</v>
      </c>
      <c r="E57" s="26" t="s">
        <v>13</v>
      </c>
      <c r="F57" s="26" t="s">
        <v>13</v>
      </c>
      <c r="G57" s="26" t="s">
        <v>13</v>
      </c>
      <c r="H57" s="26" t="s">
        <v>13</v>
      </c>
      <c r="I57" s="26" t="s">
        <v>13</v>
      </c>
      <c r="J57" s="26" t="s">
        <v>13</v>
      </c>
      <c r="K57" s="26" t="s">
        <v>13</v>
      </c>
      <c r="L57" s="26" t="s">
        <v>13</v>
      </c>
      <c r="M57" s="26" t="s">
        <v>13</v>
      </c>
      <c r="N57" s="26" t="s">
        <v>13</v>
      </c>
      <c r="O57" s="26" t="s">
        <v>13</v>
      </c>
      <c r="P57" s="26" t="s">
        <v>13</v>
      </c>
      <c r="Q57" s="26" t="s">
        <v>13</v>
      </c>
      <c r="R57" s="26" t="s">
        <v>13</v>
      </c>
      <c r="S57" s="26" t="s">
        <v>13</v>
      </c>
      <c r="T57" s="26" t="s">
        <v>13</v>
      </c>
      <c r="U57" s="26" t="s">
        <v>13</v>
      </c>
      <c r="V57" s="26" t="s">
        <v>13</v>
      </c>
      <c r="W57" s="26" t="s">
        <v>13</v>
      </c>
      <c r="X57" s="26" t="s">
        <v>13</v>
      </c>
      <c r="Y57" s="26" t="s">
        <v>13</v>
      </c>
      <c r="Z57" s="26" t="s">
        <v>13</v>
      </c>
      <c r="AA57" s="26" t="s">
        <v>13</v>
      </c>
      <c r="AB57" s="26" t="s">
        <v>13</v>
      </c>
      <c r="AC57" s="26" t="s">
        <v>13</v>
      </c>
      <c r="AD57" s="26" t="s">
        <v>13</v>
      </c>
      <c r="AE57" s="26" t="s">
        <v>13</v>
      </c>
      <c r="AF57" s="26" t="s">
        <v>13</v>
      </c>
      <c r="AG57" s="26" t="s">
        <v>13</v>
      </c>
      <c r="AH57" s="26" t="s">
        <v>13</v>
      </c>
      <c r="AI57" s="26" t="s">
        <v>13</v>
      </c>
      <c r="AJ57" s="26" t="s">
        <v>13</v>
      </c>
      <c r="AK57" s="26" t="s">
        <v>13</v>
      </c>
      <c r="AL57" s="26" t="s">
        <v>13</v>
      </c>
      <c r="AM57" s="26" t="s">
        <v>13</v>
      </c>
      <c r="AN57" s="26" t="s">
        <v>13</v>
      </c>
      <c r="AO57" s="26" t="s">
        <v>13</v>
      </c>
      <c r="AP57" s="26" t="s">
        <v>13</v>
      </c>
      <c r="AQ57" s="26" t="s">
        <v>13</v>
      </c>
      <c r="AR57" s="26" t="s">
        <v>13</v>
      </c>
      <c r="AS57" s="26" t="s">
        <v>13</v>
      </c>
      <c r="AT57" s="26" t="s">
        <v>13</v>
      </c>
      <c r="AU57" s="26" t="s">
        <v>13</v>
      </c>
      <c r="AV57" s="26" t="s">
        <v>13</v>
      </c>
      <c r="AW57" s="26" t="s">
        <v>13</v>
      </c>
      <c r="AX57" s="26" t="s">
        <v>13</v>
      </c>
      <c r="AY57" s="26" t="s">
        <v>13</v>
      </c>
      <c r="AZ57" s="26" t="s">
        <v>13</v>
      </c>
      <c r="BA57" s="26" t="s">
        <v>13</v>
      </c>
      <c r="BB57" s="26" t="s">
        <v>13</v>
      </c>
      <c r="BC57" s="26" t="s">
        <v>13</v>
      </c>
      <c r="BD57" s="26" t="s">
        <v>13</v>
      </c>
      <c r="BE57" s="26" t="s">
        <v>13</v>
      </c>
      <c r="BF57" s="26" t="s">
        <v>13</v>
      </c>
      <c r="BG57" s="22">
        <v>5773035</v>
      </c>
      <c r="BH57" s="23">
        <f>$B57-BG57</f>
        <v>1245920</v>
      </c>
      <c r="BI57" s="28">
        <f>ROUND(BG57/$B57*100,1)</f>
        <v>82.2</v>
      </c>
      <c r="BJ57" s="28">
        <f>ROUND(BH57/$B57*100,1)</f>
        <v>17.8</v>
      </c>
      <c r="BK57" s="23">
        <v>96318</v>
      </c>
      <c r="BL57" s="23">
        <v>643</v>
      </c>
      <c r="BM57" s="35">
        <f>ROUND(BK57/$B57*100,1)</f>
        <v>1.4</v>
      </c>
      <c r="BN57" s="22">
        <v>6069163</v>
      </c>
      <c r="BO57" s="23">
        <f>$B57-BN57</f>
        <v>949792</v>
      </c>
      <c r="BP57" s="28">
        <f>ROUND(BN57/$B57*100,1)</f>
        <v>86.5</v>
      </c>
      <c r="BQ57" s="28">
        <f>ROUND(BO57/$B57*100,1)</f>
        <v>13.5</v>
      </c>
      <c r="BR57" s="23">
        <v>95150</v>
      </c>
      <c r="BS57" s="23">
        <v>463</v>
      </c>
      <c r="BT57" s="35">
        <f>ROUND(BR57/$B57*100,1)</f>
        <v>1.4</v>
      </c>
      <c r="BU57" s="22">
        <v>6279030</v>
      </c>
      <c r="BV57" s="23">
        <f>$B57-BU57</f>
        <v>739925</v>
      </c>
      <c r="BW57" s="28">
        <f t="shared" ref="BW57:BX59" si="113">ROUND(BU57/$B57*100,1)</f>
        <v>89.5</v>
      </c>
      <c r="BX57" s="28">
        <f t="shared" si="113"/>
        <v>10.5</v>
      </c>
      <c r="BY57" s="23">
        <v>94364</v>
      </c>
      <c r="BZ57" s="23">
        <v>454</v>
      </c>
      <c r="CA57" s="35">
        <f>ROUND(BY57/$B57*100,1)</f>
        <v>1.3</v>
      </c>
    </row>
    <row r="58" spans="1:79" x14ac:dyDescent="0.2">
      <c r="A58" s="20">
        <v>43708</v>
      </c>
      <c r="B58" s="21">
        <v>7025649</v>
      </c>
      <c r="C58" s="26" t="s">
        <v>13</v>
      </c>
      <c r="D58" s="26" t="s">
        <v>13</v>
      </c>
      <c r="E58" s="26" t="s">
        <v>13</v>
      </c>
      <c r="F58" s="26" t="s">
        <v>13</v>
      </c>
      <c r="G58" s="26" t="s">
        <v>13</v>
      </c>
      <c r="H58" s="26" t="s">
        <v>13</v>
      </c>
      <c r="I58" s="26" t="s">
        <v>13</v>
      </c>
      <c r="J58" s="26" t="s">
        <v>13</v>
      </c>
      <c r="K58" s="26" t="s">
        <v>13</v>
      </c>
      <c r="L58" s="26" t="s">
        <v>13</v>
      </c>
      <c r="M58" s="26" t="s">
        <v>13</v>
      </c>
      <c r="N58" s="26" t="s">
        <v>13</v>
      </c>
      <c r="O58" s="26" t="s">
        <v>13</v>
      </c>
      <c r="P58" s="26" t="s">
        <v>13</v>
      </c>
      <c r="Q58" s="26" t="s">
        <v>13</v>
      </c>
      <c r="R58" s="26" t="s">
        <v>13</v>
      </c>
      <c r="S58" s="26" t="s">
        <v>13</v>
      </c>
      <c r="T58" s="26" t="s">
        <v>13</v>
      </c>
      <c r="U58" s="26" t="s">
        <v>13</v>
      </c>
      <c r="V58" s="26" t="s">
        <v>13</v>
      </c>
      <c r="W58" s="26" t="s">
        <v>13</v>
      </c>
      <c r="X58" s="26" t="s">
        <v>13</v>
      </c>
      <c r="Y58" s="26" t="s">
        <v>13</v>
      </c>
      <c r="Z58" s="26" t="s">
        <v>13</v>
      </c>
      <c r="AA58" s="26" t="s">
        <v>13</v>
      </c>
      <c r="AB58" s="26" t="s">
        <v>13</v>
      </c>
      <c r="AC58" s="26" t="s">
        <v>13</v>
      </c>
      <c r="AD58" s="26" t="s">
        <v>13</v>
      </c>
      <c r="AE58" s="26" t="s">
        <v>13</v>
      </c>
      <c r="AF58" s="26" t="s">
        <v>13</v>
      </c>
      <c r="AG58" s="26" t="s">
        <v>13</v>
      </c>
      <c r="AH58" s="26" t="s">
        <v>13</v>
      </c>
      <c r="AI58" s="26" t="s">
        <v>13</v>
      </c>
      <c r="AJ58" s="26" t="s">
        <v>13</v>
      </c>
      <c r="AK58" s="26" t="s">
        <v>13</v>
      </c>
      <c r="AL58" s="26" t="s">
        <v>13</v>
      </c>
      <c r="AM58" s="26" t="s">
        <v>13</v>
      </c>
      <c r="AN58" s="26" t="s">
        <v>13</v>
      </c>
      <c r="AO58" s="26" t="s">
        <v>13</v>
      </c>
      <c r="AP58" s="26" t="s">
        <v>13</v>
      </c>
      <c r="AQ58" s="26" t="s">
        <v>13</v>
      </c>
      <c r="AR58" s="26" t="s">
        <v>13</v>
      </c>
      <c r="AS58" s="26" t="s">
        <v>13</v>
      </c>
      <c r="AT58" s="26" t="s">
        <v>13</v>
      </c>
      <c r="AU58" s="26" t="s">
        <v>13</v>
      </c>
      <c r="AV58" s="26" t="s">
        <v>13</v>
      </c>
      <c r="AW58" s="26" t="s">
        <v>13</v>
      </c>
      <c r="AX58" s="26" t="s">
        <v>13</v>
      </c>
      <c r="AY58" s="26" t="s">
        <v>13</v>
      </c>
      <c r="AZ58" s="26" t="s">
        <v>13</v>
      </c>
      <c r="BA58" s="26" t="s">
        <v>13</v>
      </c>
      <c r="BB58" s="26" t="s">
        <v>13</v>
      </c>
      <c r="BC58" s="26" t="s">
        <v>13</v>
      </c>
      <c r="BD58" s="26" t="s">
        <v>13</v>
      </c>
      <c r="BE58" s="26" t="s">
        <v>13</v>
      </c>
      <c r="BF58" s="26" t="s">
        <v>13</v>
      </c>
      <c r="BG58" s="26" t="s">
        <v>13</v>
      </c>
      <c r="BH58" s="26" t="s">
        <v>13</v>
      </c>
      <c r="BI58" s="26" t="s">
        <v>13</v>
      </c>
      <c r="BJ58" s="26" t="s">
        <v>13</v>
      </c>
      <c r="BK58" s="26" t="s">
        <v>13</v>
      </c>
      <c r="BL58" s="26" t="s">
        <v>13</v>
      </c>
      <c r="BM58" s="26" t="s">
        <v>13</v>
      </c>
      <c r="BN58" s="22">
        <v>5793546</v>
      </c>
      <c r="BO58" s="23">
        <f>$B58-BN58</f>
        <v>1232103</v>
      </c>
      <c r="BP58" s="28">
        <f>ROUND(BN58/$B58*100,1)</f>
        <v>82.5</v>
      </c>
      <c r="BQ58" s="28">
        <f>ROUND(BO58/$B58*100,1)</f>
        <v>17.5</v>
      </c>
      <c r="BR58" s="23">
        <v>96025</v>
      </c>
      <c r="BS58" s="23">
        <v>547</v>
      </c>
      <c r="BT58" s="35">
        <f>ROUND(BR58/$B58*100,1)</f>
        <v>1.4</v>
      </c>
      <c r="BU58" s="22">
        <v>6002902</v>
      </c>
      <c r="BV58" s="23">
        <f>$B58-BU58</f>
        <v>1022747</v>
      </c>
      <c r="BW58" s="28">
        <f t="shared" si="113"/>
        <v>85.4</v>
      </c>
      <c r="BX58" s="28">
        <f t="shared" si="113"/>
        <v>14.6</v>
      </c>
      <c r="BY58" s="23">
        <v>94698</v>
      </c>
      <c r="BZ58" s="23">
        <v>519</v>
      </c>
      <c r="CA58" s="35">
        <f>ROUND(BY58/$B58*100,1)</f>
        <v>1.3</v>
      </c>
    </row>
    <row r="59" spans="1:79" x14ac:dyDescent="0.2">
      <c r="A59" s="20">
        <v>43738</v>
      </c>
      <c r="B59" s="21">
        <v>7038324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2"/>
      <c r="BH59" s="23"/>
      <c r="BI59" s="28"/>
      <c r="BJ59" s="28"/>
      <c r="BK59" s="23"/>
      <c r="BL59" s="23"/>
      <c r="BM59" s="35"/>
      <c r="BN59" s="22"/>
      <c r="BO59" s="23"/>
      <c r="BP59" s="28"/>
      <c r="BQ59" s="28"/>
      <c r="BR59" s="23"/>
      <c r="BS59" s="23"/>
      <c r="BT59" s="35"/>
      <c r="BU59" s="22">
        <v>5717737</v>
      </c>
      <c r="BV59" s="23">
        <f>$B59-BU59</f>
        <v>1320587</v>
      </c>
      <c r="BW59" s="28">
        <f t="shared" si="113"/>
        <v>81.2</v>
      </c>
      <c r="BX59" s="28">
        <f t="shared" si="113"/>
        <v>18.8</v>
      </c>
      <c r="BY59" s="23">
        <v>95345</v>
      </c>
      <c r="BZ59" s="23">
        <v>676</v>
      </c>
      <c r="CA59" s="35">
        <f>ROUND(BY59/$B59*100,1)</f>
        <v>1.4</v>
      </c>
    </row>
    <row r="60" spans="1:79" ht="33" customHeight="1" x14ac:dyDescent="0.2">
      <c r="A60" s="46" t="s">
        <v>14</v>
      </c>
      <c r="B60" s="46"/>
      <c r="C60" s="46"/>
      <c r="D60" s="46"/>
      <c r="E60" s="46"/>
      <c r="F60" s="46"/>
      <c r="G60" s="46"/>
      <c r="H60" s="46"/>
      <c r="I60" s="46"/>
      <c r="J60" s="30"/>
      <c r="K60" s="30"/>
      <c r="L60" s="30"/>
      <c r="M60" s="30"/>
      <c r="N60" s="30"/>
      <c r="O60" s="30"/>
      <c r="P60" s="30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</row>
    <row r="61" spans="1:79" ht="24" customHeight="1" x14ac:dyDescent="0.2">
      <c r="A61" s="49" t="s">
        <v>43</v>
      </c>
      <c r="B61" s="49"/>
      <c r="C61" s="49"/>
      <c r="D61" s="49"/>
      <c r="E61" s="49"/>
      <c r="F61" s="49"/>
      <c r="G61" s="49"/>
      <c r="H61" s="49"/>
      <c r="I61" s="49"/>
      <c r="J61" s="33"/>
      <c r="K61" s="33"/>
      <c r="L61" s="33"/>
      <c r="M61" s="33"/>
      <c r="N61" s="33"/>
      <c r="O61" s="33"/>
      <c r="P61" s="33"/>
    </row>
    <row r="62" spans="1:79" ht="15" customHeight="1" x14ac:dyDescent="0.2">
      <c r="A62" s="49" t="s">
        <v>51</v>
      </c>
      <c r="B62" s="49"/>
      <c r="C62" s="49"/>
      <c r="D62" s="49"/>
      <c r="E62" s="49"/>
      <c r="F62" s="49"/>
      <c r="G62" s="49"/>
      <c r="H62" s="49"/>
      <c r="I62" s="49"/>
      <c r="J62" s="32"/>
      <c r="K62" s="33"/>
      <c r="L62" s="33"/>
      <c r="M62" s="33"/>
      <c r="N62" s="33"/>
      <c r="O62" s="33"/>
      <c r="P62" s="33"/>
    </row>
    <row r="63" spans="1:79" ht="15" customHeight="1" x14ac:dyDescent="0.2">
      <c r="A63" s="39" t="s">
        <v>48</v>
      </c>
      <c r="B63" s="39"/>
      <c r="C63" s="39"/>
      <c r="D63" s="39"/>
      <c r="E63" s="39"/>
      <c r="F63" s="39"/>
      <c r="G63" s="39"/>
      <c r="H63" s="39"/>
      <c r="I63" s="39"/>
      <c r="J63" s="34"/>
      <c r="K63" s="34"/>
      <c r="L63" s="34"/>
      <c r="M63" s="34"/>
      <c r="N63" s="34"/>
      <c r="O63" s="34"/>
      <c r="P63" s="34"/>
    </row>
    <row r="64" spans="1:79" ht="15" customHeight="1" x14ac:dyDescent="0.2">
      <c r="A64" s="39" t="s">
        <v>49</v>
      </c>
      <c r="B64" s="39"/>
      <c r="C64" s="39"/>
      <c r="D64" s="39"/>
      <c r="E64" s="39"/>
      <c r="F64" s="39"/>
      <c r="G64" s="39"/>
      <c r="H64" s="39"/>
      <c r="I64" s="39"/>
      <c r="J64" s="34"/>
      <c r="K64" s="34"/>
      <c r="L64" s="34"/>
      <c r="M64" s="34"/>
      <c r="N64" s="34"/>
      <c r="O64" s="34"/>
      <c r="P64" s="34"/>
    </row>
    <row r="65" spans="1:16" ht="15" customHeight="1" x14ac:dyDescent="0.2">
      <c r="A65" s="39" t="s">
        <v>50</v>
      </c>
      <c r="B65" s="39"/>
      <c r="C65" s="39"/>
      <c r="D65" s="39"/>
      <c r="E65" s="39"/>
      <c r="F65" s="39"/>
      <c r="G65" s="39"/>
      <c r="H65" s="39"/>
      <c r="I65" s="39"/>
      <c r="J65" s="34"/>
      <c r="K65" s="34"/>
      <c r="L65" s="34"/>
      <c r="M65" s="34"/>
      <c r="N65" s="34"/>
      <c r="O65" s="34"/>
      <c r="P65" s="34"/>
    </row>
  </sheetData>
  <sortState xmlns:xlrd2="http://schemas.microsoft.com/office/spreadsheetml/2017/richdata2" ref="U36:W51">
    <sortCondition ref="W36"/>
  </sortState>
  <mergeCells count="21">
    <mergeCell ref="BG4:BM4"/>
    <mergeCell ref="A6:B6"/>
    <mergeCell ref="A33:B33"/>
    <mergeCell ref="BU4:CA4"/>
    <mergeCell ref="AZ4:BF4"/>
    <mergeCell ref="AS4:AY4"/>
    <mergeCell ref="AL4:AR4"/>
    <mergeCell ref="BN4:BT4"/>
    <mergeCell ref="AE4:AK4"/>
    <mergeCell ref="A65:I65"/>
    <mergeCell ref="X4:AD4"/>
    <mergeCell ref="A4:A5"/>
    <mergeCell ref="B4:B5"/>
    <mergeCell ref="C4:I4"/>
    <mergeCell ref="J4:P4"/>
    <mergeCell ref="Q4:W4"/>
    <mergeCell ref="A60:I60"/>
    <mergeCell ref="A63:I63"/>
    <mergeCell ref="A64:I64"/>
    <mergeCell ref="A61:I61"/>
    <mergeCell ref="A62:I62"/>
  </mergeCells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AFFF-1C02-4AC3-8FAB-B519CEDAED04}">
  <dimension ref="A1:BP65"/>
  <sheetViews>
    <sheetView zoomScaleNormal="100" workbookViewId="0">
      <pane xSplit="2" ySplit="6" topLeftCell="C7" activePane="bottomRight" state="frozen"/>
      <selection activeCell="A56" sqref="A56:I56"/>
      <selection pane="topRight" activeCell="A56" sqref="A56:I56"/>
      <selection pane="bottomLeft" activeCell="A56" sqref="A56:I56"/>
      <selection pane="bottomRight"/>
    </sheetView>
  </sheetViews>
  <sheetFormatPr defaultColWidth="9" defaultRowHeight="11.25" x14ac:dyDescent="0.2"/>
  <cols>
    <col min="1" max="1" width="8.7109375" style="13" customWidth="1"/>
    <col min="2" max="2" width="9.7109375" style="13" customWidth="1"/>
    <col min="3" max="3" width="11.28515625" style="13" customWidth="1"/>
    <col min="4" max="8" width="8.5703125" style="13" customWidth="1"/>
    <col min="9" max="9" width="11.28515625" style="13" customWidth="1"/>
    <col min="10" max="14" width="8.5703125" style="13" customWidth="1"/>
    <col min="15" max="15" width="11.28515625" style="13" customWidth="1"/>
    <col min="16" max="20" width="8.5703125" style="13" customWidth="1"/>
    <col min="21" max="21" width="11.28515625" style="13" customWidth="1"/>
    <col min="22" max="26" width="8.5703125" style="13" customWidth="1"/>
    <col min="27" max="27" width="11.28515625" style="13" customWidth="1"/>
    <col min="28" max="32" width="8.5703125" style="13" customWidth="1"/>
    <col min="33" max="33" width="11.28515625" style="13" customWidth="1"/>
    <col min="34" max="38" width="8.5703125" style="13" customWidth="1"/>
    <col min="39" max="39" width="11.28515625" style="13" customWidth="1"/>
    <col min="40" max="44" width="8.5703125" style="13" customWidth="1"/>
    <col min="45" max="45" width="11.28515625" style="13" customWidth="1"/>
    <col min="46" max="50" width="8.5703125" style="13" customWidth="1"/>
    <col min="51" max="51" width="11.28515625" style="13" customWidth="1"/>
    <col min="52" max="56" width="8.5703125" style="13" customWidth="1"/>
    <col min="57" max="57" width="11.28515625" style="13" customWidth="1"/>
    <col min="58" max="62" width="8.5703125" style="13" customWidth="1"/>
    <col min="63" max="63" width="11.28515625" style="13" customWidth="1"/>
    <col min="64" max="68" width="8.5703125" style="13" customWidth="1"/>
    <col min="69" max="16384" width="9" style="13"/>
  </cols>
  <sheetData>
    <row r="1" spans="1:68" ht="12.75" x14ac:dyDescent="0.2">
      <c r="A1" s="12" t="s">
        <v>26</v>
      </c>
    </row>
    <row r="2" spans="1:68" ht="15" x14ac:dyDescent="0.25">
      <c r="A2" s="14" t="s">
        <v>15</v>
      </c>
      <c r="B2" s="14"/>
    </row>
    <row r="3" spans="1:68" ht="14.25" x14ac:dyDescent="0.2">
      <c r="A3" s="15" t="s">
        <v>34</v>
      </c>
      <c r="B3" s="15"/>
    </row>
    <row r="4" spans="1:68" x14ac:dyDescent="0.2">
      <c r="A4" s="40" t="s">
        <v>2</v>
      </c>
      <c r="B4" s="42" t="s">
        <v>23</v>
      </c>
      <c r="C4" s="50" t="s">
        <v>30</v>
      </c>
      <c r="D4" s="50"/>
      <c r="E4" s="50"/>
      <c r="F4" s="50"/>
      <c r="G4" s="50"/>
      <c r="H4" s="44"/>
      <c r="I4" s="50" t="s">
        <v>31</v>
      </c>
      <c r="J4" s="50"/>
      <c r="K4" s="50"/>
      <c r="L4" s="50"/>
      <c r="M4" s="50"/>
      <c r="N4" s="44"/>
      <c r="O4" s="50" t="s">
        <v>32</v>
      </c>
      <c r="P4" s="50"/>
      <c r="Q4" s="50"/>
      <c r="R4" s="50"/>
      <c r="S4" s="50"/>
      <c r="T4" s="44"/>
      <c r="U4" s="50" t="s">
        <v>38</v>
      </c>
      <c r="V4" s="50"/>
      <c r="W4" s="50"/>
      <c r="X4" s="50"/>
      <c r="Y4" s="50"/>
      <c r="Z4" s="44"/>
      <c r="AA4" s="50" t="s">
        <v>39</v>
      </c>
      <c r="AB4" s="50"/>
      <c r="AC4" s="50"/>
      <c r="AD4" s="50"/>
      <c r="AE4" s="50"/>
      <c r="AF4" s="44"/>
      <c r="AG4" s="44" t="s">
        <v>40</v>
      </c>
      <c r="AH4" s="45"/>
      <c r="AI4" s="45"/>
      <c r="AJ4" s="45"/>
      <c r="AK4" s="45"/>
      <c r="AL4" s="45"/>
      <c r="AM4" s="44" t="s">
        <v>46</v>
      </c>
      <c r="AN4" s="45"/>
      <c r="AO4" s="45"/>
      <c r="AP4" s="45"/>
      <c r="AQ4" s="45"/>
      <c r="AR4" s="45"/>
      <c r="AS4" s="44" t="s">
        <v>41</v>
      </c>
      <c r="AT4" s="45"/>
      <c r="AU4" s="45"/>
      <c r="AV4" s="45"/>
      <c r="AW4" s="45"/>
      <c r="AX4" s="45"/>
      <c r="AY4" s="44" t="s">
        <v>42</v>
      </c>
      <c r="AZ4" s="45"/>
      <c r="BA4" s="45"/>
      <c r="BB4" s="45"/>
      <c r="BC4" s="45"/>
      <c r="BD4" s="45"/>
      <c r="BE4" s="44" t="s">
        <v>44</v>
      </c>
      <c r="BF4" s="45"/>
      <c r="BG4" s="45"/>
      <c r="BH4" s="45"/>
      <c r="BI4" s="45"/>
      <c r="BJ4" s="45"/>
      <c r="BK4" s="44" t="s">
        <v>52</v>
      </c>
      <c r="BL4" s="45"/>
      <c r="BM4" s="45"/>
      <c r="BN4" s="45"/>
      <c r="BO4" s="45"/>
      <c r="BP4" s="45"/>
    </row>
    <row r="5" spans="1:68" ht="45.95" customHeight="1" x14ac:dyDescent="0.2">
      <c r="A5" s="41"/>
      <c r="B5" s="43"/>
      <c r="C5" s="16" t="s">
        <v>5</v>
      </c>
      <c r="D5" s="16" t="s">
        <v>6</v>
      </c>
      <c r="E5" s="16" t="s">
        <v>1</v>
      </c>
      <c r="F5" s="16" t="s">
        <v>7</v>
      </c>
      <c r="G5" s="16" t="s">
        <v>16</v>
      </c>
      <c r="H5" s="36" t="s">
        <v>47</v>
      </c>
      <c r="I5" s="16" t="s">
        <v>5</v>
      </c>
      <c r="J5" s="16" t="s">
        <v>6</v>
      </c>
      <c r="K5" s="16" t="s">
        <v>1</v>
      </c>
      <c r="L5" s="16" t="s">
        <v>7</v>
      </c>
      <c r="M5" s="16" t="s">
        <v>16</v>
      </c>
      <c r="N5" s="36" t="s">
        <v>47</v>
      </c>
      <c r="O5" s="16" t="s">
        <v>5</v>
      </c>
      <c r="P5" s="16" t="s">
        <v>6</v>
      </c>
      <c r="Q5" s="16" t="s">
        <v>1</v>
      </c>
      <c r="R5" s="16" t="s">
        <v>7</v>
      </c>
      <c r="S5" s="16" t="s">
        <v>16</v>
      </c>
      <c r="T5" s="36" t="s">
        <v>47</v>
      </c>
      <c r="U5" s="16" t="s">
        <v>5</v>
      </c>
      <c r="V5" s="16" t="s">
        <v>6</v>
      </c>
      <c r="W5" s="16" t="s">
        <v>1</v>
      </c>
      <c r="X5" s="16" t="s">
        <v>7</v>
      </c>
      <c r="Y5" s="16" t="s">
        <v>16</v>
      </c>
      <c r="Z5" s="36" t="s">
        <v>47</v>
      </c>
      <c r="AA5" s="16" t="s">
        <v>5</v>
      </c>
      <c r="AB5" s="16" t="s">
        <v>6</v>
      </c>
      <c r="AC5" s="16" t="s">
        <v>1</v>
      </c>
      <c r="AD5" s="16" t="s">
        <v>7</v>
      </c>
      <c r="AE5" s="16" t="s">
        <v>16</v>
      </c>
      <c r="AF5" s="36" t="s">
        <v>47</v>
      </c>
      <c r="AG5" s="16" t="s">
        <v>5</v>
      </c>
      <c r="AH5" s="16" t="s">
        <v>6</v>
      </c>
      <c r="AI5" s="16" t="s">
        <v>1</v>
      </c>
      <c r="AJ5" s="16" t="s">
        <v>7</v>
      </c>
      <c r="AK5" s="16" t="s">
        <v>16</v>
      </c>
      <c r="AL5" s="36" t="s">
        <v>47</v>
      </c>
      <c r="AM5" s="16" t="s">
        <v>5</v>
      </c>
      <c r="AN5" s="16" t="s">
        <v>6</v>
      </c>
      <c r="AO5" s="16" t="s">
        <v>1</v>
      </c>
      <c r="AP5" s="16" t="s">
        <v>7</v>
      </c>
      <c r="AQ5" s="16" t="s">
        <v>16</v>
      </c>
      <c r="AR5" s="36" t="s">
        <v>47</v>
      </c>
      <c r="AS5" s="16" t="s">
        <v>5</v>
      </c>
      <c r="AT5" s="16" t="s">
        <v>6</v>
      </c>
      <c r="AU5" s="16" t="s">
        <v>1</v>
      </c>
      <c r="AV5" s="16" t="s">
        <v>7</v>
      </c>
      <c r="AW5" s="16" t="s">
        <v>16</v>
      </c>
      <c r="AX5" s="36" t="s">
        <v>47</v>
      </c>
      <c r="AY5" s="16" t="s">
        <v>5</v>
      </c>
      <c r="AZ5" s="16" t="s">
        <v>6</v>
      </c>
      <c r="BA5" s="16" t="s">
        <v>1</v>
      </c>
      <c r="BB5" s="16" t="s">
        <v>7</v>
      </c>
      <c r="BC5" s="16" t="s">
        <v>16</v>
      </c>
      <c r="BD5" s="36" t="s">
        <v>47</v>
      </c>
      <c r="BE5" s="16" t="s">
        <v>5</v>
      </c>
      <c r="BF5" s="16" t="s">
        <v>6</v>
      </c>
      <c r="BG5" s="16" t="s">
        <v>1</v>
      </c>
      <c r="BH5" s="16" t="s">
        <v>7</v>
      </c>
      <c r="BI5" s="16" t="s">
        <v>16</v>
      </c>
      <c r="BJ5" s="36" t="s">
        <v>47</v>
      </c>
      <c r="BK5" s="16" t="s">
        <v>5</v>
      </c>
      <c r="BL5" s="16" t="s">
        <v>6</v>
      </c>
      <c r="BM5" s="16" t="s">
        <v>1</v>
      </c>
      <c r="BN5" s="16" t="s">
        <v>7</v>
      </c>
      <c r="BO5" s="16" t="s">
        <v>16</v>
      </c>
      <c r="BP5" s="36" t="s">
        <v>47</v>
      </c>
    </row>
    <row r="6" spans="1:68" x14ac:dyDescent="0.2">
      <c r="A6" s="48" t="s">
        <v>8</v>
      </c>
      <c r="B6" s="4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</row>
    <row r="7" spans="1:68" x14ac:dyDescent="0.2">
      <c r="A7" s="20">
        <v>42978</v>
      </c>
      <c r="B7" s="21">
        <f>Arrivals!B7+Departures!B7</f>
        <v>1010376</v>
      </c>
      <c r="C7" s="21">
        <f>Arrivals!C7+Departures!C7</f>
        <v>1009446</v>
      </c>
      <c r="D7" s="21">
        <f>Arrivals!D7+Departures!D7</f>
        <v>930</v>
      </c>
      <c r="E7" s="24">
        <f>ROUND(C7/$B7*100,1)</f>
        <v>99.9</v>
      </c>
      <c r="F7" s="24">
        <f>ROUND(D7/$B7*100,1)</f>
        <v>0.1</v>
      </c>
      <c r="G7" s="23">
        <v>4318</v>
      </c>
      <c r="H7" s="23">
        <v>0</v>
      </c>
      <c r="I7" s="21">
        <f>Arrivals!J7+Departures!J7</f>
        <v>1010376</v>
      </c>
      <c r="J7" s="21">
        <f>Arrivals!K7+Departures!K7</f>
        <v>0</v>
      </c>
      <c r="K7" s="24">
        <f>ROUND(I7/$B7*100,1)</f>
        <v>100</v>
      </c>
      <c r="L7" s="24">
        <f>ROUND(J7/$B7*100,1)</f>
        <v>0</v>
      </c>
      <c r="M7" s="23">
        <v>4318</v>
      </c>
      <c r="N7" s="23">
        <v>0</v>
      </c>
      <c r="O7" s="21">
        <f>Arrivals!Q7+Departures!Q7</f>
        <v>1010376</v>
      </c>
      <c r="P7" s="21">
        <f>Arrivals!R7+Departures!R7</f>
        <v>0</v>
      </c>
      <c r="Q7" s="24">
        <f>ROUND(O7/$B7*100,1)</f>
        <v>100</v>
      </c>
      <c r="R7" s="24">
        <f>ROUND(P7/$B7*100,1)</f>
        <v>0</v>
      </c>
      <c r="S7" s="23">
        <v>4318</v>
      </c>
      <c r="T7" s="23">
        <v>0</v>
      </c>
      <c r="U7" s="21">
        <f>Arrivals!X7+Departures!X7</f>
        <v>1010376</v>
      </c>
      <c r="V7" s="21">
        <f>Arrivals!Y7+Departures!Y7</f>
        <v>0</v>
      </c>
      <c r="W7" s="24">
        <f>ROUND(U7/$B7*100,1)</f>
        <v>100</v>
      </c>
      <c r="X7" s="24">
        <f>ROUND(V7/$B7*100,1)</f>
        <v>0</v>
      </c>
      <c r="Y7" s="23">
        <v>4318</v>
      </c>
      <c r="Z7" s="23">
        <v>0</v>
      </c>
      <c r="AA7" s="21">
        <f>Arrivals!AE7+Departures!AE7</f>
        <v>1010376</v>
      </c>
      <c r="AB7" s="21">
        <f>Arrivals!AF7+Departures!AF7</f>
        <v>0</v>
      </c>
      <c r="AC7" s="24">
        <f>ROUND(AA7/$B7*100,1)</f>
        <v>100</v>
      </c>
      <c r="AD7" s="24">
        <f>ROUND(AB7/$B7*100,1)</f>
        <v>0</v>
      </c>
      <c r="AE7" s="23">
        <v>4318</v>
      </c>
      <c r="AF7" s="23">
        <v>0</v>
      </c>
      <c r="AG7" s="21">
        <f>Arrivals!AL7+Departures!AL7</f>
        <v>1010376</v>
      </c>
      <c r="AH7" s="21">
        <f>Arrivals!AM7+Departures!AM7</f>
        <v>0</v>
      </c>
      <c r="AI7" s="24">
        <f>ROUND(AG7/$B7*100,1)</f>
        <v>100</v>
      </c>
      <c r="AJ7" s="24">
        <f>ROUND(AH7/$B7*100,1)</f>
        <v>0</v>
      </c>
      <c r="AK7" s="23">
        <v>4318</v>
      </c>
      <c r="AL7" s="23">
        <v>0</v>
      </c>
      <c r="AM7" s="21">
        <f>Arrivals!AS7+Departures!AS7</f>
        <v>1010376</v>
      </c>
      <c r="AN7" s="21">
        <f>Arrivals!AT7+Departures!AT7</f>
        <v>0</v>
      </c>
      <c r="AO7" s="24">
        <f>ROUND(AM7/$B7*100,1)</f>
        <v>100</v>
      </c>
      <c r="AP7" s="24">
        <f>ROUND(AN7/$B7*100,1)</f>
        <v>0</v>
      </c>
      <c r="AQ7" s="23">
        <v>4318</v>
      </c>
      <c r="AR7" s="23">
        <v>0</v>
      </c>
      <c r="AS7" s="21">
        <f>Arrivals!AZ7+Departures!AZ7</f>
        <v>1010376</v>
      </c>
      <c r="AT7" s="21">
        <f>Arrivals!BA7+Departures!BA7</f>
        <v>0</v>
      </c>
      <c r="AU7" s="24">
        <f>ROUND(AS7/$B7*100,1)</f>
        <v>100</v>
      </c>
      <c r="AV7" s="24">
        <f>ROUND(AT7/$B7*100,1)</f>
        <v>0</v>
      </c>
      <c r="AW7" s="23">
        <v>4318</v>
      </c>
      <c r="AX7" s="23">
        <v>0</v>
      </c>
      <c r="AY7" s="21">
        <f>Arrivals!BG7+Departures!BG7</f>
        <v>1010376</v>
      </c>
      <c r="AZ7" s="21">
        <f>Arrivals!BH7+Departures!BH7</f>
        <v>0</v>
      </c>
      <c r="BA7" s="24">
        <f>ROUND(AY7/$B7*100,1)</f>
        <v>100</v>
      </c>
      <c r="BB7" s="24">
        <f>ROUND(AZ7/$B7*100,1)</f>
        <v>0</v>
      </c>
      <c r="BC7" s="23">
        <v>4318</v>
      </c>
      <c r="BD7" s="23">
        <v>0</v>
      </c>
      <c r="BE7" s="21">
        <f>Arrivals!BN7+Departures!BN7</f>
        <v>1010376</v>
      </c>
      <c r="BF7" s="21">
        <f>Arrivals!BO7+Departures!BO7</f>
        <v>0</v>
      </c>
      <c r="BG7" s="24">
        <f>ROUND(BE7/$B7*100,1)</f>
        <v>100</v>
      </c>
      <c r="BH7" s="24">
        <f>ROUND(BF7/$B7*100,1)</f>
        <v>0</v>
      </c>
      <c r="BI7" s="23">
        <v>4318</v>
      </c>
      <c r="BJ7" s="23">
        <v>0</v>
      </c>
      <c r="BK7" s="21">
        <f>Arrivals!BU7+Departures!BU7</f>
        <v>1010376</v>
      </c>
      <c r="BL7" s="21">
        <f>Arrivals!BV7+Departures!BV7</f>
        <v>0</v>
      </c>
      <c r="BM7" s="24">
        <f>ROUND(BK7/$B7*100,1)</f>
        <v>100</v>
      </c>
      <c r="BN7" s="24">
        <f>ROUND(BL7/$B7*100,1)</f>
        <v>0</v>
      </c>
      <c r="BO7" s="23">
        <v>4303</v>
      </c>
      <c r="BP7" s="23">
        <v>0</v>
      </c>
    </row>
    <row r="8" spans="1:68" x14ac:dyDescent="0.2">
      <c r="A8" s="20">
        <v>43008</v>
      </c>
      <c r="B8" s="21">
        <f>Arrivals!B8+Departures!B8</f>
        <v>1018222</v>
      </c>
      <c r="C8" s="21">
        <f>Arrivals!C8+Departures!C8</f>
        <v>1016554</v>
      </c>
      <c r="D8" s="21">
        <f>Arrivals!D8+Departures!D8</f>
        <v>1668</v>
      </c>
      <c r="E8" s="24">
        <f t="shared" ref="E8:E22" si="0">ROUND(C8/$B8*100,1)</f>
        <v>99.8</v>
      </c>
      <c r="F8" s="24">
        <f t="shared" ref="F8:F22" si="1">ROUND(D8/$B8*100,1)</f>
        <v>0.2</v>
      </c>
      <c r="G8" s="23">
        <v>4860</v>
      </c>
      <c r="H8" s="23">
        <v>14</v>
      </c>
      <c r="I8" s="21">
        <f>Arrivals!J8+Departures!J8</f>
        <v>1017842</v>
      </c>
      <c r="J8" s="21">
        <f>Arrivals!K8+Departures!K8</f>
        <v>380</v>
      </c>
      <c r="K8" s="24">
        <f t="shared" ref="K8:K22" si="2">ROUND(I8/$B8*100,1)</f>
        <v>100</v>
      </c>
      <c r="L8" s="24">
        <f t="shared" ref="L8:L22" si="3">ROUND(J8/$B8*100,1)</f>
        <v>0</v>
      </c>
      <c r="M8" s="23">
        <v>4856</v>
      </c>
      <c r="N8" s="23">
        <v>0</v>
      </c>
      <c r="O8" s="21">
        <f>Arrivals!Q8+Departures!Q8</f>
        <v>1018222</v>
      </c>
      <c r="P8" s="21">
        <f>Arrivals!R8+Departures!R8</f>
        <v>0</v>
      </c>
      <c r="Q8" s="24">
        <f t="shared" ref="Q8:Q22" si="4">ROUND(O8/$B8*100,1)</f>
        <v>100</v>
      </c>
      <c r="R8" s="24">
        <f t="shared" ref="R8:R22" si="5">ROUND(P8/$B8*100,1)</f>
        <v>0</v>
      </c>
      <c r="S8" s="23">
        <v>4856</v>
      </c>
      <c r="T8" s="23">
        <v>0</v>
      </c>
      <c r="U8" s="21">
        <f>Arrivals!X8+Departures!X8</f>
        <v>1018222</v>
      </c>
      <c r="V8" s="21">
        <f>Arrivals!Y8+Departures!Y8</f>
        <v>0</v>
      </c>
      <c r="W8" s="24">
        <f t="shared" ref="W8:W22" si="6">ROUND(U8/$B8*100,1)</f>
        <v>100</v>
      </c>
      <c r="X8" s="24">
        <f t="shared" ref="X8:X22" si="7">ROUND(V8/$B8*100,1)</f>
        <v>0</v>
      </c>
      <c r="Y8" s="23">
        <v>4856</v>
      </c>
      <c r="Z8" s="23">
        <v>0</v>
      </c>
      <c r="AA8" s="21">
        <f>Arrivals!AE8+Departures!AE8</f>
        <v>1018222</v>
      </c>
      <c r="AB8" s="21">
        <f>Arrivals!AF8+Departures!AF8</f>
        <v>0</v>
      </c>
      <c r="AC8" s="24">
        <f t="shared" ref="AC8:AC25" si="8">ROUND(AA8/$B8*100,1)</f>
        <v>100</v>
      </c>
      <c r="AD8" s="24">
        <f t="shared" ref="AD8:AD25" si="9">ROUND(AB8/$B8*100,1)</f>
        <v>0</v>
      </c>
      <c r="AE8" s="23">
        <v>4856</v>
      </c>
      <c r="AF8" s="23">
        <v>0</v>
      </c>
      <c r="AG8" s="21">
        <f>Arrivals!AL8+Departures!AL8</f>
        <v>1018222</v>
      </c>
      <c r="AH8" s="21">
        <f>Arrivals!AM8+Departures!AM8</f>
        <v>0</v>
      </c>
      <c r="AI8" s="24">
        <f t="shared" ref="AI8:AI27" si="10">ROUND(AG8/$B8*100,1)</f>
        <v>100</v>
      </c>
      <c r="AJ8" s="24">
        <f t="shared" ref="AJ8:AJ27" si="11">ROUND(AH8/$B8*100,1)</f>
        <v>0</v>
      </c>
      <c r="AK8" s="23">
        <v>4856</v>
      </c>
      <c r="AL8" s="23">
        <v>0</v>
      </c>
      <c r="AM8" s="21">
        <f>Arrivals!AS8+Departures!AS8</f>
        <v>1018222</v>
      </c>
      <c r="AN8" s="21">
        <f>Arrivals!AT8+Departures!AT8</f>
        <v>0</v>
      </c>
      <c r="AO8" s="24">
        <f t="shared" ref="AO8:AO28" si="12">ROUND(AM8/$B8*100,1)</f>
        <v>100</v>
      </c>
      <c r="AP8" s="24">
        <f t="shared" ref="AP8:AP28" si="13">ROUND(AN8/$B8*100,1)</f>
        <v>0</v>
      </c>
      <c r="AQ8" s="23">
        <v>4856</v>
      </c>
      <c r="AR8" s="23">
        <v>0</v>
      </c>
      <c r="AS8" s="21">
        <f>Arrivals!AZ8+Departures!AZ8</f>
        <v>1018222</v>
      </c>
      <c r="AT8" s="21">
        <f>Arrivals!BA8+Departures!BA8</f>
        <v>0</v>
      </c>
      <c r="AU8" s="24">
        <f t="shared" ref="AU8:AU28" si="14">ROUND(AS8/$B8*100,1)</f>
        <v>100</v>
      </c>
      <c r="AV8" s="24">
        <f t="shared" ref="AV8:AV28" si="15">ROUND(AT8/$B8*100,1)</f>
        <v>0</v>
      </c>
      <c r="AW8" s="23">
        <v>4856</v>
      </c>
      <c r="AX8" s="23">
        <v>0</v>
      </c>
      <c r="AY8" s="21">
        <f>Arrivals!BG8+Departures!BG8</f>
        <v>1018222</v>
      </c>
      <c r="AZ8" s="21">
        <f>Arrivals!BH8+Departures!BH8</f>
        <v>0</v>
      </c>
      <c r="BA8" s="24">
        <f t="shared" ref="BA8:BA28" si="16">ROUND(AY8/$B8*100,1)</f>
        <v>100</v>
      </c>
      <c r="BB8" s="24">
        <f t="shared" ref="BB8:BB28" si="17">ROUND(AZ8/$B8*100,1)</f>
        <v>0</v>
      </c>
      <c r="BC8" s="23">
        <v>4856</v>
      </c>
      <c r="BD8" s="23">
        <v>0</v>
      </c>
      <c r="BE8" s="21">
        <f>Arrivals!BN8+Departures!BN8</f>
        <v>1018222</v>
      </c>
      <c r="BF8" s="21">
        <f>Arrivals!BO8+Departures!BO8</f>
        <v>0</v>
      </c>
      <c r="BG8" s="24">
        <f t="shared" ref="BG8:BG28" si="18">ROUND(BE8/$B8*100,1)</f>
        <v>100</v>
      </c>
      <c r="BH8" s="24">
        <f t="shared" ref="BH8:BH28" si="19">ROUND(BF8/$B8*100,1)</f>
        <v>0</v>
      </c>
      <c r="BI8" s="23">
        <v>4856</v>
      </c>
      <c r="BJ8" s="23">
        <v>0</v>
      </c>
      <c r="BK8" s="21">
        <f>Arrivals!BU8+Departures!BU8</f>
        <v>1018222</v>
      </c>
      <c r="BL8" s="21">
        <f>Arrivals!BV8+Departures!BV8</f>
        <v>0</v>
      </c>
      <c r="BM8" s="24">
        <f t="shared" ref="BM8:BM30" si="20">ROUND(BK8/$B8*100,1)</f>
        <v>100</v>
      </c>
      <c r="BN8" s="24">
        <f t="shared" ref="BN8:BN30" si="21">ROUND(BL8/$B8*100,1)</f>
        <v>0</v>
      </c>
      <c r="BO8" s="23">
        <v>4889</v>
      </c>
      <c r="BP8" s="23">
        <v>0</v>
      </c>
    </row>
    <row r="9" spans="1:68" x14ac:dyDescent="0.2">
      <c r="A9" s="20">
        <v>43039</v>
      </c>
      <c r="B9" s="21">
        <f>Arrivals!B9+Departures!B9</f>
        <v>1137198</v>
      </c>
      <c r="C9" s="21">
        <f>Arrivals!C9+Departures!C9</f>
        <v>1132822</v>
      </c>
      <c r="D9" s="21">
        <f>Arrivals!D9+Departures!D9</f>
        <v>4376</v>
      </c>
      <c r="E9" s="24">
        <f t="shared" si="0"/>
        <v>99.6</v>
      </c>
      <c r="F9" s="24">
        <f t="shared" si="1"/>
        <v>0.4</v>
      </c>
      <c r="G9" s="23">
        <v>5552</v>
      </c>
      <c r="H9" s="23">
        <v>40</v>
      </c>
      <c r="I9" s="21">
        <f>Arrivals!J9+Departures!J9</f>
        <v>1135936</v>
      </c>
      <c r="J9" s="21">
        <f>Arrivals!K9+Departures!K9</f>
        <v>1262</v>
      </c>
      <c r="K9" s="24">
        <f t="shared" si="2"/>
        <v>99.9</v>
      </c>
      <c r="L9" s="24">
        <f t="shared" si="3"/>
        <v>0.1</v>
      </c>
      <c r="M9" s="23">
        <v>5536</v>
      </c>
      <c r="N9" s="23">
        <v>18</v>
      </c>
      <c r="O9" s="21">
        <f>Arrivals!Q9+Departures!Q9</f>
        <v>1137195</v>
      </c>
      <c r="P9" s="21">
        <f>Arrivals!R9+Departures!R9</f>
        <v>3</v>
      </c>
      <c r="Q9" s="24">
        <f t="shared" si="4"/>
        <v>100</v>
      </c>
      <c r="R9" s="24">
        <f t="shared" si="5"/>
        <v>0</v>
      </c>
      <c r="S9" s="23">
        <v>5521</v>
      </c>
      <c r="T9" s="23">
        <v>1</v>
      </c>
      <c r="U9" s="21">
        <f>Arrivals!X9+Departures!X9</f>
        <v>1137198</v>
      </c>
      <c r="V9" s="21">
        <f>Arrivals!Y9+Departures!Y9</f>
        <v>0</v>
      </c>
      <c r="W9" s="24">
        <f t="shared" si="6"/>
        <v>100</v>
      </c>
      <c r="X9" s="24">
        <f t="shared" si="7"/>
        <v>0</v>
      </c>
      <c r="Y9" s="23">
        <v>5520</v>
      </c>
      <c r="Z9" s="23">
        <v>0</v>
      </c>
      <c r="AA9" s="21">
        <f>Arrivals!AE9+Departures!AE9</f>
        <v>1137198</v>
      </c>
      <c r="AB9" s="21">
        <f>Arrivals!AF9+Departures!AF9</f>
        <v>0</v>
      </c>
      <c r="AC9" s="24">
        <f t="shared" si="8"/>
        <v>100</v>
      </c>
      <c r="AD9" s="24">
        <f t="shared" si="9"/>
        <v>0</v>
      </c>
      <c r="AE9" s="23">
        <v>5520</v>
      </c>
      <c r="AF9" s="23">
        <v>0</v>
      </c>
      <c r="AG9" s="21">
        <f>Arrivals!AL9+Departures!AL9</f>
        <v>1137198</v>
      </c>
      <c r="AH9" s="21">
        <f>Arrivals!AM9+Departures!AM9</f>
        <v>0</v>
      </c>
      <c r="AI9" s="24">
        <f t="shared" si="10"/>
        <v>100</v>
      </c>
      <c r="AJ9" s="24">
        <f t="shared" si="11"/>
        <v>0</v>
      </c>
      <c r="AK9" s="23">
        <v>5520</v>
      </c>
      <c r="AL9" s="23">
        <v>0</v>
      </c>
      <c r="AM9" s="21">
        <f>Arrivals!AS9+Departures!AS9</f>
        <v>1137198</v>
      </c>
      <c r="AN9" s="21">
        <f>Arrivals!AT9+Departures!AT9</f>
        <v>0</v>
      </c>
      <c r="AO9" s="24">
        <f t="shared" si="12"/>
        <v>100</v>
      </c>
      <c r="AP9" s="24">
        <f t="shared" si="13"/>
        <v>0</v>
      </c>
      <c r="AQ9" s="23">
        <v>5520</v>
      </c>
      <c r="AR9" s="23">
        <v>0</v>
      </c>
      <c r="AS9" s="21">
        <f>Arrivals!AZ9+Departures!AZ9</f>
        <v>1137198</v>
      </c>
      <c r="AT9" s="21">
        <f>Arrivals!BA9+Departures!BA9</f>
        <v>0</v>
      </c>
      <c r="AU9" s="24">
        <f t="shared" si="14"/>
        <v>100</v>
      </c>
      <c r="AV9" s="24">
        <f t="shared" si="15"/>
        <v>0</v>
      </c>
      <c r="AW9" s="23">
        <v>5520</v>
      </c>
      <c r="AX9" s="23">
        <v>0</v>
      </c>
      <c r="AY9" s="21">
        <f>Arrivals!BG9+Departures!BG9</f>
        <v>1137198</v>
      </c>
      <c r="AZ9" s="21">
        <f>Arrivals!BH9+Departures!BH9</f>
        <v>0</v>
      </c>
      <c r="BA9" s="24">
        <f t="shared" si="16"/>
        <v>100</v>
      </c>
      <c r="BB9" s="24">
        <f t="shared" si="17"/>
        <v>0</v>
      </c>
      <c r="BC9" s="23">
        <v>5520</v>
      </c>
      <c r="BD9" s="23">
        <v>0</v>
      </c>
      <c r="BE9" s="21">
        <f>Arrivals!BN9+Departures!BN9</f>
        <v>1137198</v>
      </c>
      <c r="BF9" s="21">
        <f>Arrivals!BO9+Departures!BO9</f>
        <v>0</v>
      </c>
      <c r="BG9" s="24">
        <f t="shared" si="18"/>
        <v>100</v>
      </c>
      <c r="BH9" s="24">
        <f t="shared" si="19"/>
        <v>0</v>
      </c>
      <c r="BI9" s="23">
        <v>5520</v>
      </c>
      <c r="BJ9" s="23">
        <v>0</v>
      </c>
      <c r="BK9" s="21">
        <f>Arrivals!BU9+Departures!BU9</f>
        <v>1137198</v>
      </c>
      <c r="BL9" s="21">
        <f>Arrivals!BV9+Departures!BV9</f>
        <v>0</v>
      </c>
      <c r="BM9" s="24">
        <f t="shared" si="20"/>
        <v>100</v>
      </c>
      <c r="BN9" s="24">
        <f t="shared" si="21"/>
        <v>0</v>
      </c>
      <c r="BO9" s="23">
        <v>5535</v>
      </c>
      <c r="BP9" s="23">
        <v>0</v>
      </c>
    </row>
    <row r="10" spans="1:68" x14ac:dyDescent="0.2">
      <c r="A10" s="20">
        <v>43069</v>
      </c>
      <c r="B10" s="21">
        <f>Arrivals!B10+Departures!B10</f>
        <v>1132958</v>
      </c>
      <c r="C10" s="21">
        <f>Arrivals!C10+Departures!C10</f>
        <v>1125496</v>
      </c>
      <c r="D10" s="21">
        <f>Arrivals!D10+Departures!D10</f>
        <v>7462</v>
      </c>
      <c r="E10" s="24">
        <f t="shared" si="0"/>
        <v>99.3</v>
      </c>
      <c r="F10" s="24">
        <f t="shared" si="1"/>
        <v>0.7</v>
      </c>
      <c r="G10" s="23">
        <v>4465</v>
      </c>
      <c r="H10" s="23">
        <v>50</v>
      </c>
      <c r="I10" s="21">
        <f>Arrivals!J10+Departures!J10</f>
        <v>1128791</v>
      </c>
      <c r="J10" s="21">
        <f>Arrivals!K10+Departures!K10</f>
        <v>4167</v>
      </c>
      <c r="K10" s="24">
        <f t="shared" si="2"/>
        <v>99.6</v>
      </c>
      <c r="L10" s="24">
        <f t="shared" si="3"/>
        <v>0.4</v>
      </c>
      <c r="M10" s="23">
        <v>4499</v>
      </c>
      <c r="N10" s="23">
        <v>40</v>
      </c>
      <c r="O10" s="21">
        <f>Arrivals!Q10+Departures!Q10</f>
        <v>1131592</v>
      </c>
      <c r="P10" s="21">
        <f>Arrivals!R10+Departures!R10</f>
        <v>1366</v>
      </c>
      <c r="Q10" s="24">
        <f t="shared" si="4"/>
        <v>99.9</v>
      </c>
      <c r="R10" s="24">
        <f t="shared" si="5"/>
        <v>0.1</v>
      </c>
      <c r="S10" s="23">
        <v>4529</v>
      </c>
      <c r="T10" s="23">
        <v>25</v>
      </c>
      <c r="U10" s="21">
        <f>Arrivals!X10+Departures!X10</f>
        <v>1132958</v>
      </c>
      <c r="V10" s="21">
        <f>Arrivals!Y10+Departures!Y10</f>
        <v>0</v>
      </c>
      <c r="W10" s="24">
        <f t="shared" si="6"/>
        <v>100</v>
      </c>
      <c r="X10" s="24">
        <f t="shared" si="7"/>
        <v>0</v>
      </c>
      <c r="Y10" s="23">
        <v>4505</v>
      </c>
      <c r="Z10" s="23">
        <v>3</v>
      </c>
      <c r="AA10" s="21">
        <f>Arrivals!AE10+Departures!AE10</f>
        <v>1132958</v>
      </c>
      <c r="AB10" s="21">
        <f>Arrivals!AF10+Departures!AF10</f>
        <v>0</v>
      </c>
      <c r="AC10" s="24">
        <f t="shared" si="8"/>
        <v>100</v>
      </c>
      <c r="AD10" s="24">
        <f t="shared" si="9"/>
        <v>0</v>
      </c>
      <c r="AE10" s="23">
        <v>4502</v>
      </c>
      <c r="AF10" s="23">
        <v>0</v>
      </c>
      <c r="AG10" s="21">
        <f>Arrivals!AL10+Departures!AL10</f>
        <v>1132958</v>
      </c>
      <c r="AH10" s="21">
        <f>Arrivals!AM10+Departures!AM10</f>
        <v>0</v>
      </c>
      <c r="AI10" s="24">
        <f t="shared" si="10"/>
        <v>100</v>
      </c>
      <c r="AJ10" s="24">
        <f t="shared" si="11"/>
        <v>0</v>
      </c>
      <c r="AK10" s="23">
        <v>4502</v>
      </c>
      <c r="AL10" s="23">
        <v>0</v>
      </c>
      <c r="AM10" s="21">
        <f>Arrivals!AS10+Departures!AS10</f>
        <v>1132958</v>
      </c>
      <c r="AN10" s="21">
        <f>Arrivals!AT10+Departures!AT10</f>
        <v>0</v>
      </c>
      <c r="AO10" s="24">
        <f t="shared" si="12"/>
        <v>100</v>
      </c>
      <c r="AP10" s="24">
        <f t="shared" si="13"/>
        <v>0</v>
      </c>
      <c r="AQ10" s="23">
        <v>4502</v>
      </c>
      <c r="AR10" s="23">
        <v>0</v>
      </c>
      <c r="AS10" s="21">
        <f>Arrivals!AZ10+Departures!AZ10</f>
        <v>1132958</v>
      </c>
      <c r="AT10" s="21">
        <f>Arrivals!BA10+Departures!BA10</f>
        <v>0</v>
      </c>
      <c r="AU10" s="24">
        <f t="shared" si="14"/>
        <v>100</v>
      </c>
      <c r="AV10" s="24">
        <f t="shared" si="15"/>
        <v>0</v>
      </c>
      <c r="AW10" s="23">
        <v>4502</v>
      </c>
      <c r="AX10" s="23">
        <v>0</v>
      </c>
      <c r="AY10" s="21">
        <f>Arrivals!BG10+Departures!BG10</f>
        <v>1132958</v>
      </c>
      <c r="AZ10" s="21">
        <f>Arrivals!BH10+Departures!BH10</f>
        <v>0</v>
      </c>
      <c r="BA10" s="24">
        <f t="shared" si="16"/>
        <v>100</v>
      </c>
      <c r="BB10" s="24">
        <f t="shared" si="17"/>
        <v>0</v>
      </c>
      <c r="BC10" s="23">
        <v>4502</v>
      </c>
      <c r="BD10" s="23">
        <v>0</v>
      </c>
      <c r="BE10" s="21">
        <f>Arrivals!BN10+Departures!BN10</f>
        <v>1132958</v>
      </c>
      <c r="BF10" s="21">
        <f>Arrivals!BO10+Departures!BO10</f>
        <v>0</v>
      </c>
      <c r="BG10" s="24">
        <f t="shared" si="18"/>
        <v>100</v>
      </c>
      <c r="BH10" s="24">
        <f t="shared" si="19"/>
        <v>0</v>
      </c>
      <c r="BI10" s="23">
        <v>4502</v>
      </c>
      <c r="BJ10" s="23">
        <v>0</v>
      </c>
      <c r="BK10" s="21">
        <f>Arrivals!BU10+Departures!BU10</f>
        <v>1132958</v>
      </c>
      <c r="BL10" s="21">
        <f>Arrivals!BV10+Departures!BV10</f>
        <v>0</v>
      </c>
      <c r="BM10" s="24">
        <f t="shared" si="20"/>
        <v>100</v>
      </c>
      <c r="BN10" s="24">
        <f t="shared" si="21"/>
        <v>0</v>
      </c>
      <c r="BO10" s="23">
        <v>4521</v>
      </c>
      <c r="BP10" s="23">
        <v>0</v>
      </c>
    </row>
    <row r="11" spans="1:68" x14ac:dyDescent="0.2">
      <c r="A11" s="20">
        <v>43100</v>
      </c>
      <c r="B11" s="21">
        <f>Arrivals!B11+Departures!B11</f>
        <v>1356166</v>
      </c>
      <c r="C11" s="21">
        <f>Arrivals!C11+Departures!C11</f>
        <v>1343142</v>
      </c>
      <c r="D11" s="21">
        <f>Arrivals!D11+Departures!D11</f>
        <v>13024</v>
      </c>
      <c r="E11" s="24">
        <f t="shared" si="0"/>
        <v>99</v>
      </c>
      <c r="F11" s="24">
        <f t="shared" si="1"/>
        <v>1</v>
      </c>
      <c r="G11" s="23">
        <v>2676</v>
      </c>
      <c r="H11" s="23">
        <v>81</v>
      </c>
      <c r="I11" s="21">
        <f>Arrivals!J11+Departures!J11</f>
        <v>1348021</v>
      </c>
      <c r="J11" s="21">
        <f>Arrivals!K11+Departures!K11</f>
        <v>8145</v>
      </c>
      <c r="K11" s="24">
        <f t="shared" si="2"/>
        <v>99.4</v>
      </c>
      <c r="L11" s="24">
        <f t="shared" si="3"/>
        <v>0.6</v>
      </c>
      <c r="M11" s="23">
        <v>2772</v>
      </c>
      <c r="N11" s="23">
        <v>65</v>
      </c>
      <c r="O11" s="21">
        <f>Arrivals!Q11+Departures!Q11</f>
        <v>1351386</v>
      </c>
      <c r="P11" s="21">
        <f>Arrivals!R11+Departures!R11</f>
        <v>4780</v>
      </c>
      <c r="Q11" s="24">
        <f t="shared" si="4"/>
        <v>99.6</v>
      </c>
      <c r="R11" s="24">
        <f t="shared" si="5"/>
        <v>0.4</v>
      </c>
      <c r="S11" s="23">
        <v>2823</v>
      </c>
      <c r="T11" s="23">
        <v>55</v>
      </c>
      <c r="U11" s="21">
        <f>Arrivals!X11+Departures!X11</f>
        <v>1354735</v>
      </c>
      <c r="V11" s="21">
        <f>Arrivals!Y11+Departures!Y11</f>
        <v>1431</v>
      </c>
      <c r="W11" s="24">
        <f t="shared" si="6"/>
        <v>99.9</v>
      </c>
      <c r="X11" s="24">
        <f t="shared" si="7"/>
        <v>0.1</v>
      </c>
      <c r="Y11" s="23">
        <v>2797</v>
      </c>
      <c r="Z11" s="23">
        <v>32</v>
      </c>
      <c r="AA11" s="21">
        <f>Arrivals!AE11+Departures!AE11</f>
        <v>1356165</v>
      </c>
      <c r="AB11" s="21">
        <f>Arrivals!AF11+Departures!AF11</f>
        <v>1</v>
      </c>
      <c r="AC11" s="24">
        <f t="shared" si="8"/>
        <v>100</v>
      </c>
      <c r="AD11" s="24">
        <f t="shared" si="9"/>
        <v>0</v>
      </c>
      <c r="AE11" s="23">
        <v>2784</v>
      </c>
      <c r="AF11" s="23">
        <v>3</v>
      </c>
      <c r="AG11" s="21">
        <f>Arrivals!AL11+Departures!AL11</f>
        <v>1356166</v>
      </c>
      <c r="AH11" s="21">
        <f>Arrivals!AM11+Departures!AM11</f>
        <v>0</v>
      </c>
      <c r="AI11" s="24">
        <f t="shared" si="10"/>
        <v>100</v>
      </c>
      <c r="AJ11" s="24">
        <f t="shared" si="11"/>
        <v>0</v>
      </c>
      <c r="AK11" s="23">
        <v>2781</v>
      </c>
      <c r="AL11" s="23">
        <v>0</v>
      </c>
      <c r="AM11" s="21">
        <f>Arrivals!AS11+Departures!AS11</f>
        <v>1356166</v>
      </c>
      <c r="AN11" s="21">
        <f>Arrivals!AT11+Departures!AT11</f>
        <v>0</v>
      </c>
      <c r="AO11" s="24">
        <f t="shared" si="12"/>
        <v>100</v>
      </c>
      <c r="AP11" s="24">
        <f t="shared" si="13"/>
        <v>0</v>
      </c>
      <c r="AQ11" s="23">
        <v>2781</v>
      </c>
      <c r="AR11" s="23">
        <v>0</v>
      </c>
      <c r="AS11" s="21">
        <f>Arrivals!AZ11+Departures!AZ11</f>
        <v>1356166</v>
      </c>
      <c r="AT11" s="21">
        <f>Arrivals!BA11+Departures!BA11</f>
        <v>0</v>
      </c>
      <c r="AU11" s="24">
        <f t="shared" si="14"/>
        <v>100</v>
      </c>
      <c r="AV11" s="24">
        <f t="shared" si="15"/>
        <v>0</v>
      </c>
      <c r="AW11" s="23">
        <v>2781</v>
      </c>
      <c r="AX11" s="23">
        <v>0</v>
      </c>
      <c r="AY11" s="21">
        <f>Arrivals!BG11+Departures!BG11</f>
        <v>1356166</v>
      </c>
      <c r="AZ11" s="21">
        <f>Arrivals!BH11+Departures!BH11</f>
        <v>0</v>
      </c>
      <c r="BA11" s="24">
        <f t="shared" si="16"/>
        <v>100</v>
      </c>
      <c r="BB11" s="24">
        <f t="shared" si="17"/>
        <v>0</v>
      </c>
      <c r="BC11" s="23">
        <v>2781</v>
      </c>
      <c r="BD11" s="23">
        <v>0</v>
      </c>
      <c r="BE11" s="21">
        <f>Arrivals!BN11+Departures!BN11</f>
        <v>1356166</v>
      </c>
      <c r="BF11" s="21">
        <f>Arrivals!BO11+Departures!BO11</f>
        <v>0</v>
      </c>
      <c r="BG11" s="24">
        <f t="shared" si="18"/>
        <v>100</v>
      </c>
      <c r="BH11" s="24">
        <f t="shared" si="19"/>
        <v>0</v>
      </c>
      <c r="BI11" s="23">
        <v>2781</v>
      </c>
      <c r="BJ11" s="23">
        <v>0</v>
      </c>
      <c r="BK11" s="21">
        <f>Arrivals!BU11+Departures!BU11</f>
        <v>1356166</v>
      </c>
      <c r="BL11" s="21">
        <f>Arrivals!BV11+Departures!BV11</f>
        <v>0</v>
      </c>
      <c r="BM11" s="24">
        <f t="shared" si="20"/>
        <v>100</v>
      </c>
      <c r="BN11" s="24">
        <f t="shared" si="21"/>
        <v>0</v>
      </c>
      <c r="BO11" s="23">
        <v>2729</v>
      </c>
      <c r="BP11" s="23">
        <v>0</v>
      </c>
    </row>
    <row r="12" spans="1:68" x14ac:dyDescent="0.2">
      <c r="A12" s="20">
        <v>43131</v>
      </c>
      <c r="B12" s="21">
        <f>Arrivals!B12+Departures!B12</f>
        <v>1380664</v>
      </c>
      <c r="C12" s="21">
        <f>Arrivals!C12+Departures!C12</f>
        <v>1350668</v>
      </c>
      <c r="D12" s="21">
        <f>Arrivals!D12+Departures!D12</f>
        <v>29996</v>
      </c>
      <c r="E12" s="24">
        <f t="shared" si="0"/>
        <v>97.8</v>
      </c>
      <c r="F12" s="24">
        <f t="shared" si="1"/>
        <v>2.2000000000000002</v>
      </c>
      <c r="G12" s="23">
        <v>6272</v>
      </c>
      <c r="H12" s="23">
        <v>166</v>
      </c>
      <c r="I12" s="21">
        <f>Arrivals!J12+Departures!J12</f>
        <v>1366067</v>
      </c>
      <c r="J12" s="21">
        <f>Arrivals!K12+Departures!K12</f>
        <v>14597</v>
      </c>
      <c r="K12" s="24">
        <f t="shared" si="2"/>
        <v>98.9</v>
      </c>
      <c r="L12" s="24">
        <f t="shared" si="3"/>
        <v>1.1000000000000001</v>
      </c>
      <c r="M12" s="23">
        <v>6850</v>
      </c>
      <c r="N12" s="23">
        <v>122</v>
      </c>
      <c r="O12" s="21">
        <f>Arrivals!Q12+Departures!Q12</f>
        <v>1371519</v>
      </c>
      <c r="P12" s="21">
        <f>Arrivals!R12+Departures!R12</f>
        <v>9145</v>
      </c>
      <c r="Q12" s="24">
        <f t="shared" si="4"/>
        <v>99.3</v>
      </c>
      <c r="R12" s="24">
        <f t="shared" si="5"/>
        <v>0.7</v>
      </c>
      <c r="S12" s="23">
        <v>7082</v>
      </c>
      <c r="T12" s="23">
        <v>78</v>
      </c>
      <c r="U12" s="21">
        <f>Arrivals!X12+Departures!X12</f>
        <v>1375596</v>
      </c>
      <c r="V12" s="21">
        <f>Arrivals!Y12+Departures!Y12</f>
        <v>5068</v>
      </c>
      <c r="W12" s="24">
        <f t="shared" si="6"/>
        <v>99.6</v>
      </c>
      <c r="X12" s="24">
        <f t="shared" si="7"/>
        <v>0.4</v>
      </c>
      <c r="Y12" s="23">
        <v>7059</v>
      </c>
      <c r="Z12" s="23">
        <v>60</v>
      </c>
      <c r="AA12" s="21">
        <f>Arrivals!AE12+Departures!AE12</f>
        <v>1378085</v>
      </c>
      <c r="AB12" s="21">
        <f>Arrivals!AF12+Departures!AF12</f>
        <v>2579</v>
      </c>
      <c r="AC12" s="24">
        <f t="shared" si="8"/>
        <v>99.8</v>
      </c>
      <c r="AD12" s="24">
        <f t="shared" si="9"/>
        <v>0.2</v>
      </c>
      <c r="AE12" s="23">
        <v>6944</v>
      </c>
      <c r="AF12" s="23">
        <v>35</v>
      </c>
      <c r="AG12" s="21">
        <f>Arrivals!AL12+Departures!AL12</f>
        <v>1380606</v>
      </c>
      <c r="AH12" s="21">
        <f>Arrivals!AM12+Departures!AM12</f>
        <v>58</v>
      </c>
      <c r="AI12" s="24">
        <f t="shared" si="10"/>
        <v>100</v>
      </c>
      <c r="AJ12" s="24">
        <f t="shared" si="11"/>
        <v>0</v>
      </c>
      <c r="AK12" s="23">
        <v>6925</v>
      </c>
      <c r="AL12" s="23">
        <v>5</v>
      </c>
      <c r="AM12" s="21">
        <f>Arrivals!AS12+Departures!AS12</f>
        <v>1380664</v>
      </c>
      <c r="AN12" s="21">
        <f>Arrivals!AT12+Departures!AT12</f>
        <v>0</v>
      </c>
      <c r="AO12" s="24">
        <f t="shared" si="12"/>
        <v>100</v>
      </c>
      <c r="AP12" s="24">
        <f t="shared" si="13"/>
        <v>0</v>
      </c>
      <c r="AQ12" s="23">
        <v>6783</v>
      </c>
      <c r="AR12" s="23">
        <v>0</v>
      </c>
      <c r="AS12" s="21">
        <f>Arrivals!AZ12+Departures!AZ12</f>
        <v>1380664</v>
      </c>
      <c r="AT12" s="21">
        <f>Arrivals!BA12+Departures!BA12</f>
        <v>0</v>
      </c>
      <c r="AU12" s="24">
        <f t="shared" si="14"/>
        <v>100</v>
      </c>
      <c r="AV12" s="24">
        <f t="shared" si="15"/>
        <v>0</v>
      </c>
      <c r="AW12" s="23">
        <v>6783</v>
      </c>
      <c r="AX12" s="23">
        <v>0</v>
      </c>
      <c r="AY12" s="21">
        <f>Arrivals!BG12+Departures!BG12</f>
        <v>1380664</v>
      </c>
      <c r="AZ12" s="21">
        <f>Arrivals!BH12+Departures!BH12</f>
        <v>0</v>
      </c>
      <c r="BA12" s="24">
        <f t="shared" si="16"/>
        <v>100</v>
      </c>
      <c r="BB12" s="24">
        <f t="shared" si="17"/>
        <v>0</v>
      </c>
      <c r="BC12" s="23">
        <v>6783</v>
      </c>
      <c r="BD12" s="23">
        <v>0</v>
      </c>
      <c r="BE12" s="21">
        <f>Arrivals!BN12+Departures!BN12</f>
        <v>1380664</v>
      </c>
      <c r="BF12" s="21">
        <f>Arrivals!BO12+Departures!BO12</f>
        <v>0</v>
      </c>
      <c r="BG12" s="24">
        <f t="shared" si="18"/>
        <v>100</v>
      </c>
      <c r="BH12" s="24">
        <f t="shared" si="19"/>
        <v>0</v>
      </c>
      <c r="BI12" s="23">
        <v>6783</v>
      </c>
      <c r="BJ12" s="23">
        <v>0</v>
      </c>
      <c r="BK12" s="21">
        <f>Arrivals!BU12+Departures!BU12</f>
        <v>1380664</v>
      </c>
      <c r="BL12" s="21">
        <f>Arrivals!BV12+Departures!BV12</f>
        <v>0</v>
      </c>
      <c r="BM12" s="24">
        <f t="shared" si="20"/>
        <v>100</v>
      </c>
      <c r="BN12" s="24">
        <f t="shared" si="21"/>
        <v>0</v>
      </c>
      <c r="BO12" s="23">
        <v>6750</v>
      </c>
      <c r="BP12" s="23">
        <v>0</v>
      </c>
    </row>
    <row r="13" spans="1:68" x14ac:dyDescent="0.2">
      <c r="A13" s="20">
        <v>43159</v>
      </c>
      <c r="B13" s="21">
        <f>Arrivals!B13+Departures!B13</f>
        <v>1179681</v>
      </c>
      <c r="C13" s="21">
        <f>Arrivals!C13+Departures!C13</f>
        <v>1146220</v>
      </c>
      <c r="D13" s="21">
        <f>Arrivals!D13+Departures!D13</f>
        <v>33461</v>
      </c>
      <c r="E13" s="24">
        <f t="shared" si="0"/>
        <v>97.2</v>
      </c>
      <c r="F13" s="24">
        <f t="shared" si="1"/>
        <v>2.8</v>
      </c>
      <c r="G13" s="23">
        <v>5768</v>
      </c>
      <c r="H13" s="23">
        <v>164</v>
      </c>
      <c r="I13" s="21">
        <f>Arrivals!J13+Departures!J13</f>
        <v>1153988</v>
      </c>
      <c r="J13" s="21">
        <f>Arrivals!K13+Departures!K13</f>
        <v>25693</v>
      </c>
      <c r="K13" s="24">
        <f t="shared" si="2"/>
        <v>97.8</v>
      </c>
      <c r="L13" s="24">
        <f t="shared" si="3"/>
        <v>2.2000000000000002</v>
      </c>
      <c r="M13" s="23">
        <v>6135</v>
      </c>
      <c r="N13" s="23">
        <v>128</v>
      </c>
      <c r="O13" s="21">
        <f>Arrivals!Q13+Departures!Q13</f>
        <v>1167209</v>
      </c>
      <c r="P13" s="21">
        <f>Arrivals!R13+Departures!R13</f>
        <v>12472</v>
      </c>
      <c r="Q13" s="24">
        <f t="shared" si="4"/>
        <v>98.9</v>
      </c>
      <c r="R13" s="24">
        <f t="shared" si="5"/>
        <v>1.1000000000000001</v>
      </c>
      <c r="S13" s="23">
        <v>6459</v>
      </c>
      <c r="T13" s="23">
        <v>85</v>
      </c>
      <c r="U13" s="21">
        <f>Arrivals!X13+Departures!X13</f>
        <v>1172198</v>
      </c>
      <c r="V13" s="21">
        <f>Arrivals!Y13+Departures!Y13</f>
        <v>7483</v>
      </c>
      <c r="W13" s="24">
        <f t="shared" si="6"/>
        <v>99.4</v>
      </c>
      <c r="X13" s="24">
        <f t="shared" si="7"/>
        <v>0.6</v>
      </c>
      <c r="Y13" s="23">
        <v>6475</v>
      </c>
      <c r="Z13" s="23">
        <v>69</v>
      </c>
      <c r="AA13" s="21">
        <f>Arrivals!AE13+Departures!AE13</f>
        <v>1174264</v>
      </c>
      <c r="AB13" s="21">
        <f>Arrivals!AF13+Departures!AF13</f>
        <v>5417</v>
      </c>
      <c r="AC13" s="24">
        <f t="shared" si="8"/>
        <v>99.5</v>
      </c>
      <c r="AD13" s="24">
        <f t="shared" si="9"/>
        <v>0.5</v>
      </c>
      <c r="AE13" s="23">
        <v>6435</v>
      </c>
      <c r="AF13" s="23">
        <v>57</v>
      </c>
      <c r="AG13" s="21">
        <f>Arrivals!AL13+Departures!AL13</f>
        <v>1177781</v>
      </c>
      <c r="AH13" s="21">
        <f>Arrivals!AM13+Departures!AM13</f>
        <v>1900</v>
      </c>
      <c r="AI13" s="24">
        <f t="shared" si="10"/>
        <v>99.8</v>
      </c>
      <c r="AJ13" s="24">
        <f t="shared" si="11"/>
        <v>0.2</v>
      </c>
      <c r="AK13" s="23">
        <v>6450</v>
      </c>
      <c r="AL13" s="23">
        <v>29</v>
      </c>
      <c r="AM13" s="21">
        <f>Arrivals!AS13+Departures!AS13</f>
        <v>1179681</v>
      </c>
      <c r="AN13" s="21">
        <f>Arrivals!AT13+Departures!AT13</f>
        <v>0</v>
      </c>
      <c r="AO13" s="24">
        <f t="shared" si="12"/>
        <v>100</v>
      </c>
      <c r="AP13" s="24">
        <f t="shared" si="13"/>
        <v>0</v>
      </c>
      <c r="AQ13" s="23">
        <v>6365</v>
      </c>
      <c r="AR13" s="23">
        <v>0</v>
      </c>
      <c r="AS13" s="21">
        <f>Arrivals!AZ13+Departures!AZ13</f>
        <v>1179681</v>
      </c>
      <c r="AT13" s="21">
        <f>Arrivals!BA13+Departures!BA13</f>
        <v>0</v>
      </c>
      <c r="AU13" s="24">
        <f t="shared" si="14"/>
        <v>100</v>
      </c>
      <c r="AV13" s="24">
        <f t="shared" si="15"/>
        <v>0</v>
      </c>
      <c r="AW13" s="23">
        <v>6365</v>
      </c>
      <c r="AX13" s="23">
        <v>0</v>
      </c>
      <c r="AY13" s="21">
        <f>Arrivals!BG13+Departures!BG13</f>
        <v>1179681</v>
      </c>
      <c r="AZ13" s="21">
        <f>Arrivals!BH13+Departures!BH13</f>
        <v>0</v>
      </c>
      <c r="BA13" s="24">
        <f t="shared" si="16"/>
        <v>100</v>
      </c>
      <c r="BB13" s="24">
        <f t="shared" si="17"/>
        <v>0</v>
      </c>
      <c r="BC13" s="23">
        <v>6365</v>
      </c>
      <c r="BD13" s="23">
        <v>0</v>
      </c>
      <c r="BE13" s="21">
        <f>Arrivals!BN13+Departures!BN13</f>
        <v>1179681</v>
      </c>
      <c r="BF13" s="21">
        <f>Arrivals!BO13+Departures!BO13</f>
        <v>0</v>
      </c>
      <c r="BG13" s="24">
        <f t="shared" si="18"/>
        <v>100</v>
      </c>
      <c r="BH13" s="24">
        <f t="shared" si="19"/>
        <v>0</v>
      </c>
      <c r="BI13" s="23">
        <v>6365</v>
      </c>
      <c r="BJ13" s="23">
        <v>0</v>
      </c>
      <c r="BK13" s="21">
        <f>Arrivals!BU13+Departures!BU13</f>
        <v>1179681</v>
      </c>
      <c r="BL13" s="21">
        <f>Arrivals!BV13+Departures!BV13</f>
        <v>0</v>
      </c>
      <c r="BM13" s="24">
        <f t="shared" si="20"/>
        <v>100</v>
      </c>
      <c r="BN13" s="24">
        <f t="shared" si="21"/>
        <v>0</v>
      </c>
      <c r="BO13" s="23">
        <v>6357</v>
      </c>
      <c r="BP13" s="23">
        <v>0</v>
      </c>
    </row>
    <row r="14" spans="1:68" x14ac:dyDescent="0.2">
      <c r="A14" s="20">
        <v>43190</v>
      </c>
      <c r="B14" s="21">
        <f>Arrivals!B14+Departures!B14</f>
        <v>1218642</v>
      </c>
      <c r="C14" s="21">
        <f>Arrivals!C14+Departures!C14</f>
        <v>1181143</v>
      </c>
      <c r="D14" s="21">
        <f>Arrivals!D14+Departures!D14</f>
        <v>37499</v>
      </c>
      <c r="E14" s="24">
        <f t="shared" si="0"/>
        <v>96.9</v>
      </c>
      <c r="F14" s="24">
        <f t="shared" si="1"/>
        <v>3.1</v>
      </c>
      <c r="G14" s="23">
        <v>3010</v>
      </c>
      <c r="H14" s="23">
        <v>138</v>
      </c>
      <c r="I14" s="21">
        <f>Arrivals!J14+Departures!J14</f>
        <v>1186687</v>
      </c>
      <c r="J14" s="21">
        <f>Arrivals!K14+Departures!K14</f>
        <v>31955</v>
      </c>
      <c r="K14" s="24">
        <f t="shared" si="2"/>
        <v>97.4</v>
      </c>
      <c r="L14" s="24">
        <f t="shared" si="3"/>
        <v>2.6</v>
      </c>
      <c r="M14" s="23">
        <v>3189</v>
      </c>
      <c r="N14" s="23">
        <v>133</v>
      </c>
      <c r="O14" s="21">
        <f>Arrivals!Q14+Departures!Q14</f>
        <v>1192464</v>
      </c>
      <c r="P14" s="21">
        <f>Arrivals!R14+Departures!R14</f>
        <v>26178</v>
      </c>
      <c r="Q14" s="24">
        <f t="shared" si="4"/>
        <v>97.9</v>
      </c>
      <c r="R14" s="24">
        <f t="shared" si="5"/>
        <v>2.1</v>
      </c>
      <c r="S14" s="23">
        <v>3466</v>
      </c>
      <c r="T14" s="23">
        <v>126</v>
      </c>
      <c r="U14" s="21">
        <f>Arrivals!X14+Departures!X14</f>
        <v>1207236</v>
      </c>
      <c r="V14" s="21">
        <f>Arrivals!Y14+Departures!Y14</f>
        <v>11406</v>
      </c>
      <c r="W14" s="24">
        <f t="shared" si="6"/>
        <v>99.1</v>
      </c>
      <c r="X14" s="24">
        <f t="shared" si="7"/>
        <v>0.9</v>
      </c>
      <c r="Y14" s="23">
        <v>3413</v>
      </c>
      <c r="Z14" s="23">
        <v>85</v>
      </c>
      <c r="AA14" s="21">
        <f>Arrivals!AE14+Departures!AE14</f>
        <v>1210194</v>
      </c>
      <c r="AB14" s="21">
        <f>Arrivals!AF14+Departures!AF14</f>
        <v>8448</v>
      </c>
      <c r="AC14" s="24">
        <f t="shared" si="8"/>
        <v>99.3</v>
      </c>
      <c r="AD14" s="24">
        <f t="shared" si="9"/>
        <v>0.7</v>
      </c>
      <c r="AE14" s="23">
        <v>3396</v>
      </c>
      <c r="AF14" s="23">
        <v>62</v>
      </c>
      <c r="AG14" s="21">
        <f>Arrivals!AL14+Departures!AL14</f>
        <v>1213883</v>
      </c>
      <c r="AH14" s="21">
        <f>Arrivals!AM14+Departures!AM14</f>
        <v>4759</v>
      </c>
      <c r="AI14" s="24">
        <f t="shared" si="10"/>
        <v>99.6</v>
      </c>
      <c r="AJ14" s="24">
        <f t="shared" si="11"/>
        <v>0.4</v>
      </c>
      <c r="AK14" s="23">
        <v>3384</v>
      </c>
      <c r="AL14" s="23">
        <v>48</v>
      </c>
      <c r="AM14" s="21">
        <f>Arrivals!AS14+Departures!AS14</f>
        <v>1217718</v>
      </c>
      <c r="AN14" s="21">
        <f>Arrivals!AT14+Departures!AT14</f>
        <v>924</v>
      </c>
      <c r="AO14" s="24">
        <f t="shared" si="12"/>
        <v>99.9</v>
      </c>
      <c r="AP14" s="24">
        <f t="shared" si="13"/>
        <v>0.1</v>
      </c>
      <c r="AQ14" s="23">
        <v>3396</v>
      </c>
      <c r="AR14" s="23">
        <v>17</v>
      </c>
      <c r="AS14" s="21">
        <f>Arrivals!AZ14+Departures!AZ14</f>
        <v>1218626</v>
      </c>
      <c r="AT14" s="21">
        <f>Arrivals!BA14+Departures!BA14</f>
        <v>16</v>
      </c>
      <c r="AU14" s="24">
        <f t="shared" si="14"/>
        <v>100</v>
      </c>
      <c r="AV14" s="24">
        <f t="shared" si="15"/>
        <v>0</v>
      </c>
      <c r="AW14" s="23">
        <v>3366</v>
      </c>
      <c r="AX14" s="23">
        <v>4</v>
      </c>
      <c r="AY14" s="21">
        <f>Arrivals!BG14+Departures!BG14</f>
        <v>1218642</v>
      </c>
      <c r="AZ14" s="21">
        <f>Arrivals!BH14+Departures!BH14</f>
        <v>0</v>
      </c>
      <c r="BA14" s="24">
        <f t="shared" si="16"/>
        <v>100</v>
      </c>
      <c r="BB14" s="24">
        <f t="shared" si="17"/>
        <v>0</v>
      </c>
      <c r="BC14" s="23">
        <v>3361</v>
      </c>
      <c r="BD14" s="23">
        <v>0</v>
      </c>
      <c r="BE14" s="21">
        <f>Arrivals!BN14+Departures!BN14</f>
        <v>1218642</v>
      </c>
      <c r="BF14" s="21">
        <f>Arrivals!BO14+Departures!BO14</f>
        <v>0</v>
      </c>
      <c r="BG14" s="24">
        <f t="shared" si="18"/>
        <v>100</v>
      </c>
      <c r="BH14" s="24">
        <f t="shared" si="19"/>
        <v>0</v>
      </c>
      <c r="BI14" s="23">
        <v>3361</v>
      </c>
      <c r="BJ14" s="23">
        <v>0</v>
      </c>
      <c r="BK14" s="21">
        <f>Arrivals!BU14+Departures!BU14</f>
        <v>1218642</v>
      </c>
      <c r="BL14" s="21">
        <f>Arrivals!BV14+Departures!BV14</f>
        <v>0</v>
      </c>
      <c r="BM14" s="24">
        <f t="shared" si="20"/>
        <v>100</v>
      </c>
      <c r="BN14" s="24">
        <f t="shared" si="21"/>
        <v>0</v>
      </c>
      <c r="BO14" s="23">
        <v>3257</v>
      </c>
      <c r="BP14" s="23">
        <v>0</v>
      </c>
    </row>
    <row r="15" spans="1:68" x14ac:dyDescent="0.2">
      <c r="A15" s="20">
        <v>43220</v>
      </c>
      <c r="B15" s="21">
        <f>Arrivals!B15+Departures!B15</f>
        <v>1139650</v>
      </c>
      <c r="C15" s="21">
        <f>Arrivals!C15+Departures!C15</f>
        <v>1100786</v>
      </c>
      <c r="D15" s="21">
        <f>Arrivals!D15+Departures!D15</f>
        <v>38864</v>
      </c>
      <c r="E15" s="24">
        <f t="shared" si="0"/>
        <v>96.6</v>
      </c>
      <c r="F15" s="24">
        <f t="shared" si="1"/>
        <v>3.4</v>
      </c>
      <c r="G15" s="23">
        <v>1523</v>
      </c>
      <c r="H15" s="23">
        <v>148</v>
      </c>
      <c r="I15" s="21">
        <f>Arrivals!J15+Departures!J15</f>
        <v>1106367</v>
      </c>
      <c r="J15" s="21">
        <f>Arrivals!K15+Departures!K15</f>
        <v>33283</v>
      </c>
      <c r="K15" s="24">
        <f t="shared" si="2"/>
        <v>97.1</v>
      </c>
      <c r="L15" s="24">
        <f t="shared" si="3"/>
        <v>2.9</v>
      </c>
      <c r="M15" s="23">
        <v>1725</v>
      </c>
      <c r="N15" s="23">
        <v>143</v>
      </c>
      <c r="O15" s="21">
        <f>Arrivals!Q15+Departures!Q15</f>
        <v>1110923</v>
      </c>
      <c r="P15" s="21">
        <f>Arrivals!R15+Departures!R15</f>
        <v>28727</v>
      </c>
      <c r="Q15" s="24">
        <f t="shared" si="4"/>
        <v>97.5</v>
      </c>
      <c r="R15" s="24">
        <f t="shared" si="5"/>
        <v>2.5</v>
      </c>
      <c r="S15" s="23">
        <v>1957</v>
      </c>
      <c r="T15" s="23">
        <v>153</v>
      </c>
      <c r="U15" s="21">
        <f>Arrivals!X15+Departures!X15</f>
        <v>1116335</v>
      </c>
      <c r="V15" s="21">
        <f>Arrivals!Y15+Departures!Y15</f>
        <v>23315</v>
      </c>
      <c r="W15" s="24">
        <f t="shared" si="6"/>
        <v>98</v>
      </c>
      <c r="X15" s="24">
        <f t="shared" si="7"/>
        <v>2</v>
      </c>
      <c r="Y15" s="23">
        <v>1934</v>
      </c>
      <c r="Z15" s="23">
        <v>134</v>
      </c>
      <c r="AA15" s="21">
        <f>Arrivals!AE15+Departures!AE15</f>
        <v>1124541</v>
      </c>
      <c r="AB15" s="21">
        <f>Arrivals!AF15+Departures!AF15</f>
        <v>15109</v>
      </c>
      <c r="AC15" s="24">
        <f t="shared" si="8"/>
        <v>98.7</v>
      </c>
      <c r="AD15" s="24">
        <f t="shared" si="9"/>
        <v>1.3</v>
      </c>
      <c r="AE15" s="23">
        <v>1767</v>
      </c>
      <c r="AF15" s="23">
        <v>92</v>
      </c>
      <c r="AG15" s="21">
        <f>Arrivals!AL15+Departures!AL15</f>
        <v>1132468</v>
      </c>
      <c r="AH15" s="21">
        <f>Arrivals!AM15+Departures!AM15</f>
        <v>7182</v>
      </c>
      <c r="AI15" s="24">
        <f t="shared" si="10"/>
        <v>99.4</v>
      </c>
      <c r="AJ15" s="24">
        <f t="shared" si="11"/>
        <v>0.6</v>
      </c>
      <c r="AK15" s="23">
        <v>1742</v>
      </c>
      <c r="AL15" s="23">
        <v>74</v>
      </c>
      <c r="AM15" s="21">
        <f>Arrivals!AS15+Departures!AS15</f>
        <v>1136289</v>
      </c>
      <c r="AN15" s="21">
        <f>Arrivals!AT15+Departures!AT15</f>
        <v>3361</v>
      </c>
      <c r="AO15" s="24">
        <f t="shared" si="12"/>
        <v>99.7</v>
      </c>
      <c r="AP15" s="24">
        <f t="shared" si="13"/>
        <v>0.3</v>
      </c>
      <c r="AQ15" s="23">
        <v>1657</v>
      </c>
      <c r="AR15" s="23">
        <v>43</v>
      </c>
      <c r="AS15" s="21">
        <f>Arrivals!AZ15+Departures!AZ15</f>
        <v>1138260</v>
      </c>
      <c r="AT15" s="21">
        <f>Arrivals!BA15+Departures!BA15</f>
        <v>1390</v>
      </c>
      <c r="AU15" s="24">
        <f t="shared" si="14"/>
        <v>99.9</v>
      </c>
      <c r="AV15" s="24">
        <f t="shared" si="15"/>
        <v>0.1</v>
      </c>
      <c r="AW15" s="23">
        <v>1596</v>
      </c>
      <c r="AX15" s="23">
        <v>25</v>
      </c>
      <c r="AY15" s="21">
        <f>Arrivals!BG15+Departures!BG15</f>
        <v>1139616</v>
      </c>
      <c r="AZ15" s="21">
        <f>Arrivals!BH15+Departures!BH15</f>
        <v>34</v>
      </c>
      <c r="BA15" s="24">
        <f t="shared" si="16"/>
        <v>100</v>
      </c>
      <c r="BB15" s="24">
        <f t="shared" si="17"/>
        <v>0</v>
      </c>
      <c r="BC15" s="23">
        <v>1583</v>
      </c>
      <c r="BD15" s="23">
        <v>3</v>
      </c>
      <c r="BE15" s="21">
        <f>Arrivals!BN15+Departures!BN15</f>
        <v>1139650</v>
      </c>
      <c r="BF15" s="21">
        <f>Arrivals!BO15+Departures!BO15</f>
        <v>0</v>
      </c>
      <c r="BG15" s="24">
        <f t="shared" si="18"/>
        <v>100</v>
      </c>
      <c r="BH15" s="24">
        <f t="shared" si="19"/>
        <v>0</v>
      </c>
      <c r="BI15" s="23">
        <v>1589</v>
      </c>
      <c r="BJ15" s="23">
        <v>0</v>
      </c>
      <c r="BK15" s="21">
        <f>Arrivals!BU15+Departures!BU15</f>
        <v>1139650</v>
      </c>
      <c r="BL15" s="21">
        <f>Arrivals!BV15+Departures!BV15</f>
        <v>0</v>
      </c>
      <c r="BM15" s="24">
        <f t="shared" si="20"/>
        <v>100</v>
      </c>
      <c r="BN15" s="24">
        <f t="shared" si="21"/>
        <v>0</v>
      </c>
      <c r="BO15" s="23">
        <v>1462</v>
      </c>
      <c r="BP15" s="23">
        <v>0</v>
      </c>
    </row>
    <row r="16" spans="1:68" x14ac:dyDescent="0.2">
      <c r="A16" s="20">
        <v>43251</v>
      </c>
      <c r="B16" s="21">
        <f>Arrivals!B16+Departures!B16</f>
        <v>974836</v>
      </c>
      <c r="C16" s="21">
        <f>Arrivals!C16+Departures!C16</f>
        <v>929019</v>
      </c>
      <c r="D16" s="21">
        <f>Arrivals!D16+Departures!D16</f>
        <v>45817</v>
      </c>
      <c r="E16" s="24">
        <f t="shared" si="0"/>
        <v>95.3</v>
      </c>
      <c r="F16" s="24">
        <f t="shared" si="1"/>
        <v>4.7</v>
      </c>
      <c r="G16" s="23">
        <v>1750</v>
      </c>
      <c r="H16" s="23">
        <v>136</v>
      </c>
      <c r="I16" s="21">
        <f>Arrivals!J16+Departures!J16</f>
        <v>936056</v>
      </c>
      <c r="J16" s="21">
        <f>Arrivals!K16+Departures!K16</f>
        <v>38780</v>
      </c>
      <c r="K16" s="24">
        <f t="shared" si="2"/>
        <v>96</v>
      </c>
      <c r="L16" s="24">
        <f t="shared" si="3"/>
        <v>4</v>
      </c>
      <c r="M16" s="23">
        <v>1963</v>
      </c>
      <c r="N16" s="23">
        <v>127</v>
      </c>
      <c r="O16" s="21">
        <f>Arrivals!Q16+Departures!Q16</f>
        <v>941442</v>
      </c>
      <c r="P16" s="21">
        <f>Arrivals!R16+Departures!R16</f>
        <v>33394</v>
      </c>
      <c r="Q16" s="24">
        <f t="shared" si="4"/>
        <v>96.6</v>
      </c>
      <c r="R16" s="24">
        <f t="shared" si="5"/>
        <v>3.4</v>
      </c>
      <c r="S16" s="23">
        <v>2039</v>
      </c>
      <c r="T16" s="23">
        <v>122</v>
      </c>
      <c r="U16" s="21">
        <f>Arrivals!X16+Departures!X16</f>
        <v>946353</v>
      </c>
      <c r="V16" s="21">
        <f>Arrivals!Y16+Departures!Y16</f>
        <v>28483</v>
      </c>
      <c r="W16" s="24">
        <f t="shared" si="6"/>
        <v>97.1</v>
      </c>
      <c r="X16" s="24">
        <f t="shared" si="7"/>
        <v>2.9</v>
      </c>
      <c r="Y16" s="23">
        <v>2001</v>
      </c>
      <c r="Z16" s="23">
        <v>124</v>
      </c>
      <c r="AA16" s="21">
        <f>Arrivals!AE16+Departures!AE16</f>
        <v>948633</v>
      </c>
      <c r="AB16" s="21">
        <f>Arrivals!AF16+Departures!AF16</f>
        <v>26203</v>
      </c>
      <c r="AC16" s="24">
        <f t="shared" si="8"/>
        <v>97.3</v>
      </c>
      <c r="AD16" s="24">
        <f t="shared" si="9"/>
        <v>2.7</v>
      </c>
      <c r="AE16" s="23">
        <v>1889</v>
      </c>
      <c r="AF16" s="23">
        <v>122</v>
      </c>
      <c r="AG16" s="21">
        <f>Arrivals!AL16+Departures!AL16</f>
        <v>962722</v>
      </c>
      <c r="AH16" s="21">
        <f>Arrivals!AM16+Departures!AM16</f>
        <v>12114</v>
      </c>
      <c r="AI16" s="24">
        <f t="shared" si="10"/>
        <v>98.8</v>
      </c>
      <c r="AJ16" s="24">
        <f t="shared" si="11"/>
        <v>1.2</v>
      </c>
      <c r="AK16" s="23">
        <v>1827</v>
      </c>
      <c r="AL16" s="23">
        <v>85</v>
      </c>
      <c r="AM16" s="21">
        <f>Arrivals!AS16+Departures!AS16</f>
        <v>969273</v>
      </c>
      <c r="AN16" s="21">
        <f>Arrivals!AT16+Departures!AT16</f>
        <v>5563</v>
      </c>
      <c r="AO16" s="24">
        <f t="shared" si="12"/>
        <v>99.4</v>
      </c>
      <c r="AP16" s="24">
        <f t="shared" si="13"/>
        <v>0.6</v>
      </c>
      <c r="AQ16" s="23">
        <v>1808</v>
      </c>
      <c r="AR16" s="23">
        <v>58</v>
      </c>
      <c r="AS16" s="21">
        <f>Arrivals!AZ16+Departures!AZ16</f>
        <v>971111</v>
      </c>
      <c r="AT16" s="21">
        <f>Arrivals!BA16+Departures!BA16</f>
        <v>3725</v>
      </c>
      <c r="AU16" s="24">
        <f t="shared" si="14"/>
        <v>99.6</v>
      </c>
      <c r="AV16" s="24">
        <f t="shared" si="15"/>
        <v>0.4</v>
      </c>
      <c r="AW16" s="23">
        <v>1792</v>
      </c>
      <c r="AX16" s="23">
        <v>44</v>
      </c>
      <c r="AY16" s="21">
        <f>Arrivals!BG16+Departures!BG16</f>
        <v>973236</v>
      </c>
      <c r="AZ16" s="21">
        <f>Arrivals!BH16+Departures!BH16</f>
        <v>1600</v>
      </c>
      <c r="BA16" s="24">
        <f t="shared" si="16"/>
        <v>99.8</v>
      </c>
      <c r="BB16" s="24">
        <f t="shared" si="17"/>
        <v>0.2</v>
      </c>
      <c r="BC16" s="23">
        <v>1765</v>
      </c>
      <c r="BD16" s="23">
        <v>23</v>
      </c>
      <c r="BE16" s="21">
        <f>Arrivals!BN16+Departures!BN16</f>
        <v>974831</v>
      </c>
      <c r="BF16" s="21">
        <f>Arrivals!BO16+Departures!BO16</f>
        <v>5</v>
      </c>
      <c r="BG16" s="24">
        <f t="shared" si="18"/>
        <v>100</v>
      </c>
      <c r="BH16" s="24">
        <f t="shared" si="19"/>
        <v>0</v>
      </c>
      <c r="BI16" s="23">
        <v>1766</v>
      </c>
      <c r="BJ16" s="23">
        <v>3</v>
      </c>
      <c r="BK16" s="21">
        <f>Arrivals!BU16+Departures!BU16</f>
        <v>974836</v>
      </c>
      <c r="BL16" s="21">
        <f>Arrivals!BV16+Departures!BV16</f>
        <v>0</v>
      </c>
      <c r="BM16" s="24">
        <f t="shared" si="20"/>
        <v>100</v>
      </c>
      <c r="BN16" s="24">
        <f t="shared" si="21"/>
        <v>0</v>
      </c>
      <c r="BO16" s="23">
        <v>1760</v>
      </c>
      <c r="BP16" s="23">
        <v>0</v>
      </c>
    </row>
    <row r="17" spans="1:68" x14ac:dyDescent="0.2">
      <c r="A17" s="20">
        <v>43281</v>
      </c>
      <c r="B17" s="21">
        <f>Arrivals!B17+Departures!B17</f>
        <v>963986</v>
      </c>
      <c r="C17" s="21">
        <f>Arrivals!C17+Departures!C17</f>
        <v>908968</v>
      </c>
      <c r="D17" s="21">
        <f>Arrivals!D17+Departures!D17</f>
        <v>55018</v>
      </c>
      <c r="E17" s="24">
        <f t="shared" si="0"/>
        <v>94.3</v>
      </c>
      <c r="F17" s="24">
        <f t="shared" si="1"/>
        <v>5.7</v>
      </c>
      <c r="G17" s="23">
        <v>1431</v>
      </c>
      <c r="H17" s="23">
        <v>150</v>
      </c>
      <c r="I17" s="21">
        <f>Arrivals!J17+Departures!J17</f>
        <v>920007</v>
      </c>
      <c r="J17" s="21">
        <f>Arrivals!K17+Departures!K17</f>
        <v>43979</v>
      </c>
      <c r="K17" s="24">
        <f t="shared" si="2"/>
        <v>95.4</v>
      </c>
      <c r="L17" s="24">
        <f t="shared" si="3"/>
        <v>4.5999999999999996</v>
      </c>
      <c r="M17" s="23">
        <v>1624</v>
      </c>
      <c r="N17" s="23">
        <v>133</v>
      </c>
      <c r="O17" s="21">
        <f>Arrivals!Q17+Departures!Q17</f>
        <v>926137</v>
      </c>
      <c r="P17" s="21">
        <f>Arrivals!R17+Departures!R17</f>
        <v>37849</v>
      </c>
      <c r="Q17" s="24">
        <f t="shared" si="4"/>
        <v>96.1</v>
      </c>
      <c r="R17" s="24">
        <f t="shared" si="5"/>
        <v>3.9</v>
      </c>
      <c r="S17" s="23">
        <v>2035</v>
      </c>
      <c r="T17" s="23">
        <v>131</v>
      </c>
      <c r="U17" s="21">
        <f>Arrivals!X17+Departures!X17</f>
        <v>931606</v>
      </c>
      <c r="V17" s="21">
        <f>Arrivals!Y17+Departures!Y17</f>
        <v>32380</v>
      </c>
      <c r="W17" s="24">
        <f t="shared" si="6"/>
        <v>96.6</v>
      </c>
      <c r="X17" s="24">
        <f t="shared" si="7"/>
        <v>3.4</v>
      </c>
      <c r="Y17" s="23">
        <v>2158</v>
      </c>
      <c r="Z17" s="23">
        <v>126</v>
      </c>
      <c r="AA17" s="21">
        <f>Arrivals!AE17+Departures!AE17</f>
        <v>934312</v>
      </c>
      <c r="AB17" s="21">
        <f>Arrivals!AF17+Departures!AF17</f>
        <v>29674</v>
      </c>
      <c r="AC17" s="24">
        <f t="shared" si="8"/>
        <v>96.9</v>
      </c>
      <c r="AD17" s="24">
        <f t="shared" si="9"/>
        <v>3.1</v>
      </c>
      <c r="AE17" s="23">
        <v>1988</v>
      </c>
      <c r="AF17" s="23">
        <v>122</v>
      </c>
      <c r="AG17" s="21">
        <f>Arrivals!AL17+Departures!AL17</f>
        <v>938485</v>
      </c>
      <c r="AH17" s="21">
        <f>Arrivals!AM17+Departures!AM17</f>
        <v>25501</v>
      </c>
      <c r="AI17" s="24">
        <f t="shared" si="10"/>
        <v>97.4</v>
      </c>
      <c r="AJ17" s="24">
        <f t="shared" si="11"/>
        <v>2.6</v>
      </c>
      <c r="AK17" s="23">
        <v>1967</v>
      </c>
      <c r="AL17" s="23">
        <v>118</v>
      </c>
      <c r="AM17" s="21">
        <f>Arrivals!AS17+Departures!AS17</f>
        <v>954313</v>
      </c>
      <c r="AN17" s="21">
        <f>Arrivals!AT17+Departures!AT17</f>
        <v>9673</v>
      </c>
      <c r="AO17" s="24">
        <f t="shared" si="12"/>
        <v>99</v>
      </c>
      <c r="AP17" s="24">
        <f t="shared" si="13"/>
        <v>1</v>
      </c>
      <c r="AQ17" s="23">
        <v>1930</v>
      </c>
      <c r="AR17" s="23">
        <v>66</v>
      </c>
      <c r="AS17" s="21">
        <f>Arrivals!AZ17+Departures!AZ17</f>
        <v>957373</v>
      </c>
      <c r="AT17" s="21">
        <f>Arrivals!BA17+Departures!BA17</f>
        <v>6613</v>
      </c>
      <c r="AU17" s="24">
        <f t="shared" si="14"/>
        <v>99.3</v>
      </c>
      <c r="AV17" s="24">
        <f t="shared" si="15"/>
        <v>0.7</v>
      </c>
      <c r="AW17" s="23">
        <v>2028</v>
      </c>
      <c r="AX17" s="23">
        <v>58</v>
      </c>
      <c r="AY17" s="21">
        <f>Arrivals!BG17+Departures!BG17</f>
        <v>959886</v>
      </c>
      <c r="AZ17" s="21">
        <f>Arrivals!BH17+Departures!BH17</f>
        <v>4100</v>
      </c>
      <c r="BA17" s="24">
        <f t="shared" si="16"/>
        <v>99.6</v>
      </c>
      <c r="BB17" s="24">
        <f t="shared" si="17"/>
        <v>0.4</v>
      </c>
      <c r="BC17" s="23">
        <v>2056</v>
      </c>
      <c r="BD17" s="23">
        <v>43</v>
      </c>
      <c r="BE17" s="21">
        <f>Arrivals!BN17+Departures!BN17</f>
        <v>962654</v>
      </c>
      <c r="BF17" s="21">
        <f>Arrivals!BO17+Departures!BO17</f>
        <v>1332</v>
      </c>
      <c r="BG17" s="24">
        <f t="shared" si="18"/>
        <v>99.9</v>
      </c>
      <c r="BH17" s="24">
        <f t="shared" si="19"/>
        <v>0.1</v>
      </c>
      <c r="BI17" s="23">
        <v>2069</v>
      </c>
      <c r="BJ17" s="23">
        <v>28</v>
      </c>
      <c r="BK17" s="21">
        <f>Arrivals!BU17+Departures!BU17</f>
        <v>963913</v>
      </c>
      <c r="BL17" s="21">
        <f>Arrivals!BV17+Departures!BV17</f>
        <v>73</v>
      </c>
      <c r="BM17" s="24">
        <f t="shared" si="20"/>
        <v>100</v>
      </c>
      <c r="BN17" s="24">
        <f t="shared" si="21"/>
        <v>0</v>
      </c>
      <c r="BO17" s="23">
        <v>1997</v>
      </c>
      <c r="BP17" s="23">
        <v>2</v>
      </c>
    </row>
    <row r="18" spans="1:68" x14ac:dyDescent="0.2">
      <c r="A18" s="20">
        <v>43312</v>
      </c>
      <c r="B18" s="21">
        <f>Arrivals!B18+Departures!B18</f>
        <v>1190071</v>
      </c>
      <c r="C18" s="21">
        <f>Arrivals!C18+Departures!C18</f>
        <v>1108717</v>
      </c>
      <c r="D18" s="21">
        <f>Arrivals!D18+Departures!D18</f>
        <v>81354</v>
      </c>
      <c r="E18" s="24">
        <f t="shared" si="0"/>
        <v>93.2</v>
      </c>
      <c r="F18" s="24">
        <f t="shared" si="1"/>
        <v>6.8</v>
      </c>
      <c r="G18" s="23">
        <v>4461</v>
      </c>
      <c r="H18" s="23">
        <v>190</v>
      </c>
      <c r="I18" s="21">
        <f>Arrivals!J18+Departures!J18</f>
        <v>1128647</v>
      </c>
      <c r="J18" s="21">
        <f>Arrivals!K18+Departures!K18</f>
        <v>61424</v>
      </c>
      <c r="K18" s="24">
        <f t="shared" si="2"/>
        <v>94.8</v>
      </c>
      <c r="L18" s="24">
        <f t="shared" si="3"/>
        <v>5.2</v>
      </c>
      <c r="M18" s="23">
        <v>4941</v>
      </c>
      <c r="N18" s="23">
        <v>180</v>
      </c>
      <c r="O18" s="21">
        <f>Arrivals!Q18+Departures!Q18</f>
        <v>1138015</v>
      </c>
      <c r="P18" s="21">
        <f>Arrivals!R18+Departures!R18</f>
        <v>52056</v>
      </c>
      <c r="Q18" s="24">
        <f t="shared" si="4"/>
        <v>95.6</v>
      </c>
      <c r="R18" s="24">
        <f t="shared" si="5"/>
        <v>4.4000000000000004</v>
      </c>
      <c r="S18" s="23">
        <v>5691</v>
      </c>
      <c r="T18" s="23">
        <v>165</v>
      </c>
      <c r="U18" s="21">
        <f>Arrivals!X18+Departures!X18</f>
        <v>1145458</v>
      </c>
      <c r="V18" s="21">
        <f>Arrivals!Y18+Departures!Y18</f>
        <v>44613</v>
      </c>
      <c r="W18" s="24">
        <f t="shared" si="6"/>
        <v>96.3</v>
      </c>
      <c r="X18" s="24">
        <f t="shared" si="7"/>
        <v>3.7</v>
      </c>
      <c r="Y18" s="23">
        <v>5896</v>
      </c>
      <c r="Z18" s="23">
        <v>158</v>
      </c>
      <c r="AA18" s="21">
        <f>Arrivals!AE18+Departures!AE18</f>
        <v>1149462</v>
      </c>
      <c r="AB18" s="21">
        <f>Arrivals!AF18+Departures!AF18</f>
        <v>40609</v>
      </c>
      <c r="AC18" s="24">
        <f t="shared" si="8"/>
        <v>96.6</v>
      </c>
      <c r="AD18" s="24">
        <f t="shared" si="9"/>
        <v>3.4</v>
      </c>
      <c r="AE18" s="23">
        <v>5247</v>
      </c>
      <c r="AF18" s="23">
        <v>150</v>
      </c>
      <c r="AG18" s="21">
        <f>Arrivals!AL18+Departures!AL18</f>
        <v>1155390</v>
      </c>
      <c r="AH18" s="21">
        <f>Arrivals!AM18+Departures!AM18</f>
        <v>34681</v>
      </c>
      <c r="AI18" s="24">
        <f t="shared" si="10"/>
        <v>97.1</v>
      </c>
      <c r="AJ18" s="24">
        <f t="shared" si="11"/>
        <v>2.9</v>
      </c>
      <c r="AK18" s="23">
        <v>5230</v>
      </c>
      <c r="AL18" s="23">
        <v>145</v>
      </c>
      <c r="AM18" s="21">
        <f>Arrivals!AS18+Departures!AS18</f>
        <v>1163124</v>
      </c>
      <c r="AN18" s="21">
        <f>Arrivals!AT18+Departures!AT18</f>
        <v>26947</v>
      </c>
      <c r="AO18" s="24">
        <f t="shared" si="12"/>
        <v>97.7</v>
      </c>
      <c r="AP18" s="24">
        <f t="shared" si="13"/>
        <v>2.2999999999999998</v>
      </c>
      <c r="AQ18" s="23">
        <v>4859</v>
      </c>
      <c r="AR18" s="23">
        <v>136</v>
      </c>
      <c r="AS18" s="21">
        <f>Arrivals!AZ18+Departures!AZ18</f>
        <v>1175221</v>
      </c>
      <c r="AT18" s="21">
        <f>Arrivals!BA18+Departures!BA18</f>
        <v>14850</v>
      </c>
      <c r="AU18" s="24">
        <f t="shared" si="14"/>
        <v>98.8</v>
      </c>
      <c r="AV18" s="24">
        <f t="shared" si="15"/>
        <v>1.2</v>
      </c>
      <c r="AW18" s="23">
        <v>4743</v>
      </c>
      <c r="AX18" s="23">
        <v>99</v>
      </c>
      <c r="AY18" s="21">
        <f>Arrivals!BG18+Departures!BG18</f>
        <v>1180908</v>
      </c>
      <c r="AZ18" s="21">
        <f>Arrivals!BH18+Departures!BH18</f>
        <v>9163</v>
      </c>
      <c r="BA18" s="24">
        <f t="shared" si="16"/>
        <v>99.2</v>
      </c>
      <c r="BB18" s="24">
        <f t="shared" si="17"/>
        <v>0.8</v>
      </c>
      <c r="BC18" s="23">
        <v>4870</v>
      </c>
      <c r="BD18" s="23">
        <v>66</v>
      </c>
      <c r="BE18" s="21">
        <f>Arrivals!BN18+Departures!BN18</f>
        <v>1185046</v>
      </c>
      <c r="BF18" s="21">
        <f>Arrivals!BO18+Departures!BO18</f>
        <v>5025</v>
      </c>
      <c r="BG18" s="24">
        <f t="shared" si="18"/>
        <v>99.6</v>
      </c>
      <c r="BH18" s="24">
        <f t="shared" si="19"/>
        <v>0.4</v>
      </c>
      <c r="BI18" s="23">
        <v>4875</v>
      </c>
      <c r="BJ18" s="23">
        <v>58</v>
      </c>
      <c r="BK18" s="21">
        <f>Arrivals!BU18+Departures!BU18</f>
        <v>1187600</v>
      </c>
      <c r="BL18" s="21">
        <f>Arrivals!BV18+Departures!BV18</f>
        <v>2471</v>
      </c>
      <c r="BM18" s="24">
        <f t="shared" si="20"/>
        <v>99.8</v>
      </c>
      <c r="BN18" s="24">
        <f t="shared" si="21"/>
        <v>0.2</v>
      </c>
      <c r="BO18" s="23">
        <v>4807</v>
      </c>
      <c r="BP18" s="23">
        <v>32</v>
      </c>
    </row>
    <row r="19" spans="1:68" x14ac:dyDescent="0.2">
      <c r="A19" s="20">
        <v>43343</v>
      </c>
      <c r="B19" s="21">
        <f>Arrivals!B19+Departures!B19</f>
        <v>1087940</v>
      </c>
      <c r="C19" s="21">
        <f>Arrivals!C19+Departures!C19</f>
        <v>932503</v>
      </c>
      <c r="D19" s="21">
        <f>Arrivals!D19+Departures!D19</f>
        <v>155437</v>
      </c>
      <c r="E19" s="24">
        <f t="shared" si="0"/>
        <v>85.7</v>
      </c>
      <c r="F19" s="24">
        <f t="shared" si="1"/>
        <v>14.3</v>
      </c>
      <c r="G19" s="23">
        <v>3788</v>
      </c>
      <c r="H19" s="23">
        <v>195</v>
      </c>
      <c r="I19" s="21">
        <f>Arrivals!J19+Departures!J19</f>
        <v>1014730</v>
      </c>
      <c r="J19" s="21">
        <f>Arrivals!K19+Departures!K19</f>
        <v>73210</v>
      </c>
      <c r="K19" s="24">
        <f t="shared" si="2"/>
        <v>93.3</v>
      </c>
      <c r="L19" s="24">
        <f t="shared" si="3"/>
        <v>6.7</v>
      </c>
      <c r="M19" s="23">
        <v>4294</v>
      </c>
      <c r="N19" s="23">
        <v>165</v>
      </c>
      <c r="O19" s="21">
        <f>Arrivals!Q19+Departures!Q19</f>
        <v>1032338</v>
      </c>
      <c r="P19" s="21">
        <f>Arrivals!R19+Departures!R19</f>
        <v>55602</v>
      </c>
      <c r="Q19" s="24">
        <f t="shared" si="4"/>
        <v>94.9</v>
      </c>
      <c r="R19" s="24">
        <f t="shared" si="5"/>
        <v>5.0999999999999996</v>
      </c>
      <c r="S19" s="23">
        <v>4558</v>
      </c>
      <c r="T19" s="23">
        <v>160</v>
      </c>
      <c r="U19" s="21">
        <f>Arrivals!X19+Departures!X19</f>
        <v>1042502</v>
      </c>
      <c r="V19" s="21">
        <f>Arrivals!Y19+Departures!Y19</f>
        <v>45438</v>
      </c>
      <c r="W19" s="24">
        <f t="shared" si="6"/>
        <v>95.8</v>
      </c>
      <c r="X19" s="24">
        <f t="shared" si="7"/>
        <v>4.2</v>
      </c>
      <c r="Y19" s="23">
        <v>4713</v>
      </c>
      <c r="Z19" s="23">
        <v>138</v>
      </c>
      <c r="AA19" s="21">
        <f>Arrivals!AE19+Departures!AE19</f>
        <v>1046213</v>
      </c>
      <c r="AB19" s="21">
        <f>Arrivals!AF19+Departures!AF19</f>
        <v>41727</v>
      </c>
      <c r="AC19" s="24">
        <f t="shared" si="8"/>
        <v>96.2</v>
      </c>
      <c r="AD19" s="24">
        <f t="shared" si="9"/>
        <v>3.8</v>
      </c>
      <c r="AE19" s="23">
        <v>4438</v>
      </c>
      <c r="AF19" s="23">
        <v>146</v>
      </c>
      <c r="AG19" s="21">
        <f>Arrivals!AL19+Departures!AL19</f>
        <v>1051882</v>
      </c>
      <c r="AH19" s="21">
        <f>Arrivals!AM19+Departures!AM19</f>
        <v>36058</v>
      </c>
      <c r="AI19" s="24">
        <f t="shared" si="10"/>
        <v>96.7</v>
      </c>
      <c r="AJ19" s="24">
        <f t="shared" si="11"/>
        <v>3.3</v>
      </c>
      <c r="AK19" s="23">
        <v>4370</v>
      </c>
      <c r="AL19" s="23">
        <v>129</v>
      </c>
      <c r="AM19" s="21">
        <f>Arrivals!AS19+Departures!AS19</f>
        <v>1057445</v>
      </c>
      <c r="AN19" s="21">
        <f>Arrivals!AT19+Departures!AT19</f>
        <v>30495</v>
      </c>
      <c r="AO19" s="24">
        <f t="shared" si="12"/>
        <v>97.2</v>
      </c>
      <c r="AP19" s="24">
        <f t="shared" si="13"/>
        <v>2.8</v>
      </c>
      <c r="AQ19" s="23">
        <v>4271</v>
      </c>
      <c r="AR19" s="23">
        <v>129</v>
      </c>
      <c r="AS19" s="21">
        <f>Arrivals!AZ19+Departures!AZ19</f>
        <v>1059922</v>
      </c>
      <c r="AT19" s="21">
        <f>Arrivals!BA19+Departures!BA19</f>
        <v>28018</v>
      </c>
      <c r="AU19" s="24">
        <f t="shared" si="14"/>
        <v>97.4</v>
      </c>
      <c r="AV19" s="24">
        <f t="shared" si="15"/>
        <v>2.6</v>
      </c>
      <c r="AW19" s="23">
        <v>4373</v>
      </c>
      <c r="AX19" s="23">
        <v>132</v>
      </c>
      <c r="AY19" s="21">
        <f>Arrivals!BG19+Departures!BG19</f>
        <v>1073134</v>
      </c>
      <c r="AZ19" s="21">
        <f>Arrivals!BH19+Departures!BH19</f>
        <v>14806</v>
      </c>
      <c r="BA19" s="24">
        <f t="shared" si="16"/>
        <v>98.6</v>
      </c>
      <c r="BB19" s="24">
        <f t="shared" si="17"/>
        <v>1.4</v>
      </c>
      <c r="BC19" s="23">
        <v>4527</v>
      </c>
      <c r="BD19" s="23">
        <v>96</v>
      </c>
      <c r="BE19" s="21">
        <f>Arrivals!BN19+Departures!BN19</f>
        <v>1080942</v>
      </c>
      <c r="BF19" s="21">
        <f>Arrivals!BO19+Departures!BO19</f>
        <v>6998</v>
      </c>
      <c r="BG19" s="24">
        <f t="shared" si="18"/>
        <v>99.4</v>
      </c>
      <c r="BH19" s="24">
        <f t="shared" si="19"/>
        <v>0.6</v>
      </c>
      <c r="BI19" s="23">
        <v>4756</v>
      </c>
      <c r="BJ19" s="23">
        <v>67</v>
      </c>
      <c r="BK19" s="21">
        <f>Arrivals!BU19+Departures!BU19</f>
        <v>1083313</v>
      </c>
      <c r="BL19" s="21">
        <f>Arrivals!BV19+Departures!BV19</f>
        <v>4627</v>
      </c>
      <c r="BM19" s="24">
        <f t="shared" si="20"/>
        <v>99.6</v>
      </c>
      <c r="BN19" s="24">
        <f t="shared" si="21"/>
        <v>0.4</v>
      </c>
      <c r="BO19" s="23">
        <v>4749</v>
      </c>
      <c r="BP19" s="23">
        <v>55</v>
      </c>
    </row>
    <row r="20" spans="1:68" x14ac:dyDescent="0.2">
      <c r="A20" s="20">
        <v>43373</v>
      </c>
      <c r="B20" s="21">
        <f>Arrivals!B20+Departures!B20</f>
        <v>1064930</v>
      </c>
      <c r="C20" s="21">
        <f>Arrivals!C20+Departures!C20</f>
        <v>519466</v>
      </c>
      <c r="D20" s="21">
        <f>Arrivals!D20+Departures!D20</f>
        <v>545464</v>
      </c>
      <c r="E20" s="24">
        <f t="shared" si="0"/>
        <v>48.8</v>
      </c>
      <c r="F20" s="24">
        <f t="shared" si="1"/>
        <v>51.2</v>
      </c>
      <c r="G20" s="23">
        <v>4581</v>
      </c>
      <c r="H20" s="23">
        <v>305</v>
      </c>
      <c r="I20" s="21">
        <f>Arrivals!J20+Departures!J20</f>
        <v>857882</v>
      </c>
      <c r="J20" s="21">
        <f>Arrivals!K20+Departures!K20</f>
        <v>207048</v>
      </c>
      <c r="K20" s="24">
        <f t="shared" si="2"/>
        <v>80.599999999999994</v>
      </c>
      <c r="L20" s="24">
        <f t="shared" si="3"/>
        <v>19.399999999999999</v>
      </c>
      <c r="M20" s="23">
        <v>5378</v>
      </c>
      <c r="N20" s="23">
        <v>242</v>
      </c>
      <c r="O20" s="21">
        <f>Arrivals!Q20+Departures!Q20</f>
        <v>981505</v>
      </c>
      <c r="P20" s="21">
        <f>Arrivals!R20+Departures!R20</f>
        <v>83425</v>
      </c>
      <c r="Q20" s="24">
        <f t="shared" si="4"/>
        <v>92.2</v>
      </c>
      <c r="R20" s="24">
        <f t="shared" si="5"/>
        <v>7.8</v>
      </c>
      <c r="S20" s="23">
        <v>5708</v>
      </c>
      <c r="T20" s="23">
        <v>179</v>
      </c>
      <c r="U20" s="21">
        <f>Arrivals!X20+Departures!X20</f>
        <v>1006301</v>
      </c>
      <c r="V20" s="21">
        <f>Arrivals!Y20+Departures!Y20</f>
        <v>58629</v>
      </c>
      <c r="W20" s="24">
        <f t="shared" si="6"/>
        <v>94.5</v>
      </c>
      <c r="X20" s="24">
        <f t="shared" si="7"/>
        <v>5.5</v>
      </c>
      <c r="Y20" s="23">
        <v>5681</v>
      </c>
      <c r="Z20" s="23">
        <v>157</v>
      </c>
      <c r="AA20" s="21">
        <f>Arrivals!AE20+Departures!AE20</f>
        <v>1013671</v>
      </c>
      <c r="AB20" s="21">
        <f>Arrivals!AF20+Departures!AF20</f>
        <v>51259</v>
      </c>
      <c r="AC20" s="24">
        <f t="shared" si="8"/>
        <v>95.2</v>
      </c>
      <c r="AD20" s="24">
        <f t="shared" si="9"/>
        <v>4.8</v>
      </c>
      <c r="AE20" s="23">
        <v>5391</v>
      </c>
      <c r="AF20" s="23">
        <v>149</v>
      </c>
      <c r="AG20" s="21">
        <f>Arrivals!AL20+Departures!AL20</f>
        <v>1021342</v>
      </c>
      <c r="AH20" s="21">
        <f>Arrivals!AM20+Departures!AM20</f>
        <v>43588</v>
      </c>
      <c r="AI20" s="24">
        <f t="shared" si="10"/>
        <v>95.9</v>
      </c>
      <c r="AJ20" s="24">
        <f t="shared" si="11"/>
        <v>4.0999999999999996</v>
      </c>
      <c r="AK20" s="23">
        <v>5277</v>
      </c>
      <c r="AL20" s="23">
        <v>151</v>
      </c>
      <c r="AM20" s="21">
        <f>Arrivals!AS20+Departures!AS20</f>
        <v>1028467</v>
      </c>
      <c r="AN20" s="21">
        <f>Arrivals!AT20+Departures!AT20</f>
        <v>36463</v>
      </c>
      <c r="AO20" s="24">
        <f t="shared" si="12"/>
        <v>96.6</v>
      </c>
      <c r="AP20" s="24">
        <f t="shared" si="13"/>
        <v>3.4</v>
      </c>
      <c r="AQ20" s="23">
        <v>4888</v>
      </c>
      <c r="AR20" s="23">
        <v>147</v>
      </c>
      <c r="AS20" s="21">
        <f>Arrivals!AZ20+Departures!AZ20</f>
        <v>1031940</v>
      </c>
      <c r="AT20" s="21">
        <f>Arrivals!BA20+Departures!BA20</f>
        <v>32990</v>
      </c>
      <c r="AU20" s="24">
        <f t="shared" si="14"/>
        <v>96.9</v>
      </c>
      <c r="AV20" s="24">
        <f t="shared" si="15"/>
        <v>3.1</v>
      </c>
      <c r="AW20" s="23">
        <v>4906</v>
      </c>
      <c r="AX20" s="23">
        <v>145</v>
      </c>
      <c r="AY20" s="21">
        <f>Arrivals!BG20+Departures!BG20</f>
        <v>1035501</v>
      </c>
      <c r="AZ20" s="21">
        <f>Arrivals!BH20+Departures!BH20</f>
        <v>29429</v>
      </c>
      <c r="BA20" s="24">
        <f t="shared" si="16"/>
        <v>97.2</v>
      </c>
      <c r="BB20" s="24">
        <f t="shared" si="17"/>
        <v>2.8</v>
      </c>
      <c r="BC20" s="23">
        <v>5021</v>
      </c>
      <c r="BD20" s="23">
        <v>130</v>
      </c>
      <c r="BE20" s="21">
        <f>Arrivals!BN20+Departures!BN20</f>
        <v>1052064</v>
      </c>
      <c r="BF20" s="21">
        <f>Arrivals!BO20+Departures!BO20</f>
        <v>12866</v>
      </c>
      <c r="BG20" s="24">
        <f t="shared" si="18"/>
        <v>98.8</v>
      </c>
      <c r="BH20" s="24">
        <f t="shared" si="19"/>
        <v>1.2</v>
      </c>
      <c r="BI20" s="23">
        <v>5582</v>
      </c>
      <c r="BJ20" s="23">
        <v>108</v>
      </c>
      <c r="BK20" s="21">
        <f>Arrivals!BU20+Departures!BU20</f>
        <v>1056485</v>
      </c>
      <c r="BL20" s="21">
        <f>Arrivals!BV20+Departures!BV20</f>
        <v>8445</v>
      </c>
      <c r="BM20" s="24">
        <f t="shared" si="20"/>
        <v>99.2</v>
      </c>
      <c r="BN20" s="24">
        <f t="shared" si="21"/>
        <v>0.8</v>
      </c>
      <c r="BO20" s="23">
        <v>5614</v>
      </c>
      <c r="BP20" s="23">
        <v>78</v>
      </c>
    </row>
    <row r="21" spans="1:68" x14ac:dyDescent="0.2">
      <c r="A21" s="20">
        <v>43404</v>
      </c>
      <c r="B21" s="21">
        <f>Arrivals!B21+Departures!B21</f>
        <v>1170278</v>
      </c>
      <c r="C21" s="21">
        <f>Arrivals!C21+Departures!C21</f>
        <v>599478</v>
      </c>
      <c r="D21" s="21">
        <f>Arrivals!D21+Departures!D21</f>
        <v>570800</v>
      </c>
      <c r="E21" s="24">
        <f t="shared" si="0"/>
        <v>51.2</v>
      </c>
      <c r="F21" s="24">
        <f t="shared" si="1"/>
        <v>48.8</v>
      </c>
      <c r="G21" s="23">
        <v>5484</v>
      </c>
      <c r="H21" s="23">
        <v>281</v>
      </c>
      <c r="I21" s="21">
        <f>Arrivals!J21+Departures!J21</f>
        <v>614583</v>
      </c>
      <c r="J21" s="21">
        <f>Arrivals!K21+Departures!K21</f>
        <v>555695</v>
      </c>
      <c r="K21" s="24">
        <f t="shared" si="2"/>
        <v>52.5</v>
      </c>
      <c r="L21" s="24">
        <f t="shared" si="3"/>
        <v>47.5</v>
      </c>
      <c r="M21" s="23">
        <v>5704</v>
      </c>
      <c r="N21" s="23">
        <v>263</v>
      </c>
      <c r="O21" s="21">
        <f>Arrivals!Q21+Departures!Q21</f>
        <v>922812</v>
      </c>
      <c r="P21" s="21">
        <f>Arrivals!R21+Departures!R21</f>
        <v>247466</v>
      </c>
      <c r="Q21" s="24">
        <f t="shared" si="4"/>
        <v>78.900000000000006</v>
      </c>
      <c r="R21" s="24">
        <f t="shared" si="5"/>
        <v>21.1</v>
      </c>
      <c r="S21" s="23">
        <v>6484</v>
      </c>
      <c r="T21" s="23">
        <v>223</v>
      </c>
      <c r="U21" s="21">
        <f>Arrivals!X21+Departures!X21</f>
        <v>1082784</v>
      </c>
      <c r="V21" s="21">
        <f>Arrivals!Y21+Departures!Y21</f>
        <v>87494</v>
      </c>
      <c r="W21" s="24">
        <f t="shared" si="6"/>
        <v>92.5</v>
      </c>
      <c r="X21" s="24">
        <f t="shared" si="7"/>
        <v>7.5</v>
      </c>
      <c r="Y21" s="23">
        <v>6633</v>
      </c>
      <c r="Z21" s="23">
        <v>187</v>
      </c>
      <c r="AA21" s="21">
        <f>Arrivals!AE21+Departures!AE21</f>
        <v>1098925</v>
      </c>
      <c r="AB21" s="21">
        <f>Arrivals!AF21+Departures!AF21</f>
        <v>71353</v>
      </c>
      <c r="AC21" s="24">
        <f t="shared" si="8"/>
        <v>93.9</v>
      </c>
      <c r="AD21" s="24">
        <f t="shared" si="9"/>
        <v>6.1</v>
      </c>
      <c r="AE21" s="23">
        <v>6388</v>
      </c>
      <c r="AF21" s="23">
        <v>166</v>
      </c>
      <c r="AG21" s="21">
        <f>Arrivals!AL21+Departures!AL21</f>
        <v>1113859</v>
      </c>
      <c r="AH21" s="21">
        <f>Arrivals!AM21+Departures!AM21</f>
        <v>56419</v>
      </c>
      <c r="AI21" s="24">
        <f t="shared" si="10"/>
        <v>95.2</v>
      </c>
      <c r="AJ21" s="24">
        <f t="shared" si="11"/>
        <v>4.8</v>
      </c>
      <c r="AK21" s="23">
        <v>6036</v>
      </c>
      <c r="AL21" s="23">
        <v>162</v>
      </c>
      <c r="AM21" s="21">
        <f>Arrivals!AS21+Departures!AS21</f>
        <v>1123736</v>
      </c>
      <c r="AN21" s="21">
        <f>Arrivals!AT21+Departures!AT21</f>
        <v>46542</v>
      </c>
      <c r="AO21" s="24">
        <f t="shared" si="12"/>
        <v>96</v>
      </c>
      <c r="AP21" s="24">
        <f t="shared" si="13"/>
        <v>4</v>
      </c>
      <c r="AQ21" s="23">
        <v>5692</v>
      </c>
      <c r="AR21" s="23">
        <v>135</v>
      </c>
      <c r="AS21" s="21">
        <f>Arrivals!AZ21+Departures!AZ21</f>
        <v>1128416</v>
      </c>
      <c r="AT21" s="21">
        <f>Arrivals!BA21+Departures!BA21</f>
        <v>41862</v>
      </c>
      <c r="AU21" s="24">
        <f t="shared" si="14"/>
        <v>96.4</v>
      </c>
      <c r="AV21" s="24">
        <f t="shared" si="15"/>
        <v>3.6</v>
      </c>
      <c r="AW21" s="23">
        <v>5628</v>
      </c>
      <c r="AX21" s="23">
        <v>161</v>
      </c>
      <c r="AY21" s="21">
        <f>Arrivals!BG21+Departures!BG21</f>
        <v>1134335</v>
      </c>
      <c r="AZ21" s="21">
        <f>Arrivals!BH21+Departures!BH21</f>
        <v>35943</v>
      </c>
      <c r="BA21" s="24">
        <f t="shared" si="16"/>
        <v>96.9</v>
      </c>
      <c r="BB21" s="24">
        <f t="shared" si="17"/>
        <v>3.1</v>
      </c>
      <c r="BC21" s="23">
        <v>5798</v>
      </c>
      <c r="BD21" s="23">
        <v>146</v>
      </c>
      <c r="BE21" s="21">
        <f>Arrivals!BN21+Departures!BN21</f>
        <v>1140669</v>
      </c>
      <c r="BF21" s="21">
        <f>Arrivals!BO21+Departures!BO21</f>
        <v>29609</v>
      </c>
      <c r="BG21" s="24">
        <f t="shared" si="18"/>
        <v>97.5</v>
      </c>
      <c r="BH21" s="24">
        <f t="shared" si="19"/>
        <v>2.5</v>
      </c>
      <c r="BI21" s="23">
        <v>6120</v>
      </c>
      <c r="BJ21" s="23">
        <v>162</v>
      </c>
      <c r="BK21" s="21">
        <f>Arrivals!BU21+Departures!BU21</f>
        <v>1154018</v>
      </c>
      <c r="BL21" s="21">
        <f>Arrivals!BV21+Departures!BV21</f>
        <v>16260</v>
      </c>
      <c r="BM21" s="24">
        <f t="shared" si="20"/>
        <v>98.6</v>
      </c>
      <c r="BN21" s="24">
        <f t="shared" si="21"/>
        <v>1.4</v>
      </c>
      <c r="BO21" s="23">
        <v>6386</v>
      </c>
      <c r="BP21" s="23">
        <v>107</v>
      </c>
    </row>
    <row r="22" spans="1:68" x14ac:dyDescent="0.2">
      <c r="A22" s="20">
        <v>43434</v>
      </c>
      <c r="B22" s="21">
        <f>Arrivals!B22+Departures!B22</f>
        <v>1191432</v>
      </c>
      <c r="C22" s="21">
        <f>Arrivals!C22+Departures!C22</f>
        <v>548367</v>
      </c>
      <c r="D22" s="21">
        <f>Arrivals!D22+Departures!D22</f>
        <v>643065</v>
      </c>
      <c r="E22" s="24">
        <f t="shared" si="0"/>
        <v>46</v>
      </c>
      <c r="F22" s="24">
        <f t="shared" si="1"/>
        <v>54</v>
      </c>
      <c r="G22" s="23">
        <v>2672</v>
      </c>
      <c r="H22" s="23">
        <v>477</v>
      </c>
      <c r="I22" s="21">
        <f>Arrivals!J22+Departures!J22</f>
        <v>550100</v>
      </c>
      <c r="J22" s="21">
        <f>Arrivals!K22+Departures!K22</f>
        <v>641332</v>
      </c>
      <c r="K22" s="24">
        <f t="shared" si="2"/>
        <v>46.2</v>
      </c>
      <c r="L22" s="24">
        <f t="shared" si="3"/>
        <v>53.8</v>
      </c>
      <c r="M22" s="23">
        <v>3423</v>
      </c>
      <c r="N22" s="23">
        <v>374</v>
      </c>
      <c r="O22" s="21">
        <f>Arrivals!Q22+Departures!Q22</f>
        <v>552264</v>
      </c>
      <c r="P22" s="21">
        <f>Arrivals!R22+Departures!R22</f>
        <v>639168</v>
      </c>
      <c r="Q22" s="24">
        <f t="shared" si="4"/>
        <v>46.4</v>
      </c>
      <c r="R22" s="24">
        <f t="shared" si="5"/>
        <v>53.6</v>
      </c>
      <c r="S22" s="23">
        <v>5486</v>
      </c>
      <c r="T22" s="23">
        <v>308</v>
      </c>
      <c r="U22" s="21">
        <f>Arrivals!X22+Departures!X22</f>
        <v>916724</v>
      </c>
      <c r="V22" s="21">
        <f>Arrivals!Y22+Departures!Y22</f>
        <v>274708</v>
      </c>
      <c r="W22" s="24">
        <f t="shared" si="6"/>
        <v>76.900000000000006</v>
      </c>
      <c r="X22" s="24">
        <f t="shared" si="7"/>
        <v>23.1</v>
      </c>
      <c r="Y22" s="23">
        <v>6144</v>
      </c>
      <c r="Z22" s="23">
        <v>325</v>
      </c>
      <c r="AA22" s="21">
        <f>Arrivals!AE22+Departures!AE22</f>
        <v>1053707</v>
      </c>
      <c r="AB22" s="21">
        <f>Arrivals!AF22+Departures!AF22</f>
        <v>137725</v>
      </c>
      <c r="AC22" s="24">
        <f t="shared" si="8"/>
        <v>88.4</v>
      </c>
      <c r="AD22" s="24">
        <f t="shared" si="9"/>
        <v>11.6</v>
      </c>
      <c r="AE22" s="23">
        <v>5426</v>
      </c>
      <c r="AF22" s="23">
        <v>225</v>
      </c>
      <c r="AG22" s="21">
        <f>Arrivals!AL22+Departures!AL22</f>
        <v>1103805</v>
      </c>
      <c r="AH22" s="21">
        <f>Arrivals!AM22+Departures!AM22</f>
        <v>87627</v>
      </c>
      <c r="AI22" s="24">
        <f t="shared" si="10"/>
        <v>92.6</v>
      </c>
      <c r="AJ22" s="24">
        <f t="shared" si="11"/>
        <v>7.4</v>
      </c>
      <c r="AK22" s="23">
        <v>5225</v>
      </c>
      <c r="AL22" s="23">
        <v>197</v>
      </c>
      <c r="AM22" s="21">
        <f>Arrivals!AS22+Departures!AS22</f>
        <v>1133527</v>
      </c>
      <c r="AN22" s="21">
        <f>Arrivals!AT22+Departures!AT22</f>
        <v>57905</v>
      </c>
      <c r="AO22" s="24">
        <f t="shared" si="12"/>
        <v>95.1</v>
      </c>
      <c r="AP22" s="24">
        <f t="shared" si="13"/>
        <v>4.9000000000000004</v>
      </c>
      <c r="AQ22" s="23">
        <v>4580</v>
      </c>
      <c r="AR22" s="23">
        <v>161</v>
      </c>
      <c r="AS22" s="21">
        <f>Arrivals!AZ22+Departures!AZ22</f>
        <v>1139965</v>
      </c>
      <c r="AT22" s="21">
        <f>Arrivals!BA22+Departures!BA22</f>
        <v>51467</v>
      </c>
      <c r="AU22" s="24">
        <f t="shared" si="14"/>
        <v>95.7</v>
      </c>
      <c r="AV22" s="24">
        <f t="shared" si="15"/>
        <v>4.3</v>
      </c>
      <c r="AW22" s="23">
        <v>5164</v>
      </c>
      <c r="AX22" s="23">
        <v>189</v>
      </c>
      <c r="AY22" s="21">
        <f>Arrivals!BG22+Departures!BG22</f>
        <v>1146387</v>
      </c>
      <c r="AZ22" s="21">
        <f>Arrivals!BH22+Departures!BH22</f>
        <v>45045</v>
      </c>
      <c r="BA22" s="24">
        <f t="shared" si="16"/>
        <v>96.2</v>
      </c>
      <c r="BB22" s="24">
        <f t="shared" si="17"/>
        <v>3.8</v>
      </c>
      <c r="BC22" s="23">
        <v>5383</v>
      </c>
      <c r="BD22" s="23">
        <v>160</v>
      </c>
      <c r="BE22" s="21">
        <f>Arrivals!BN22+Departures!BN22</f>
        <v>1155186</v>
      </c>
      <c r="BF22" s="21">
        <f>Arrivals!BO22+Departures!BO22</f>
        <v>36246</v>
      </c>
      <c r="BG22" s="24">
        <f t="shared" si="18"/>
        <v>97</v>
      </c>
      <c r="BH22" s="24">
        <f t="shared" si="19"/>
        <v>3</v>
      </c>
      <c r="BI22" s="23">
        <v>5804</v>
      </c>
      <c r="BJ22" s="23">
        <v>188</v>
      </c>
      <c r="BK22" s="21">
        <f>Arrivals!BU22+Departures!BU22</f>
        <v>1158867</v>
      </c>
      <c r="BL22" s="21">
        <f>Arrivals!BV22+Departures!BV22</f>
        <v>32565</v>
      </c>
      <c r="BM22" s="24">
        <f t="shared" si="20"/>
        <v>97.3</v>
      </c>
      <c r="BN22" s="24">
        <f t="shared" si="21"/>
        <v>2.7</v>
      </c>
      <c r="BO22" s="23">
        <v>6108</v>
      </c>
      <c r="BP22" s="23">
        <v>215</v>
      </c>
    </row>
    <row r="23" spans="1:68" x14ac:dyDescent="0.2">
      <c r="A23" s="20">
        <v>43465</v>
      </c>
      <c r="B23" s="21">
        <f>Arrivals!B23+Departures!B23</f>
        <v>1393978</v>
      </c>
      <c r="C23" s="26" t="s">
        <v>13</v>
      </c>
      <c r="D23" s="26" t="s">
        <v>13</v>
      </c>
      <c r="E23" s="26" t="s">
        <v>13</v>
      </c>
      <c r="F23" s="26" t="s">
        <v>13</v>
      </c>
      <c r="G23" s="26" t="s">
        <v>13</v>
      </c>
      <c r="H23" s="26" t="s">
        <v>13</v>
      </c>
      <c r="I23" s="21">
        <f>Arrivals!J23+Departures!J23</f>
        <v>533626</v>
      </c>
      <c r="J23" s="21">
        <f>Arrivals!K23+Departures!K23</f>
        <v>860352</v>
      </c>
      <c r="K23" s="24">
        <f>ROUND(I23/$B23*100,1)</f>
        <v>38.299999999999997</v>
      </c>
      <c r="L23" s="24">
        <f>ROUND(J23/$B23*100,1)</f>
        <v>61.7</v>
      </c>
      <c r="M23" s="23">
        <v>3052</v>
      </c>
      <c r="N23" s="23">
        <v>675</v>
      </c>
      <c r="O23" s="21">
        <f>Arrivals!Q23+Departures!Q23</f>
        <v>535139</v>
      </c>
      <c r="P23" s="21">
        <f>Arrivals!R23+Departures!R23</f>
        <v>858839</v>
      </c>
      <c r="Q23" s="24">
        <f>ROUND(O23/$B23*100,1)</f>
        <v>38.4</v>
      </c>
      <c r="R23" s="24">
        <f>ROUND(P23/$B23*100,1)</f>
        <v>61.6</v>
      </c>
      <c r="S23" s="23">
        <v>5265</v>
      </c>
      <c r="T23" s="23">
        <v>378</v>
      </c>
      <c r="U23" s="21">
        <f>Arrivals!X23+Departures!X23</f>
        <v>537863</v>
      </c>
      <c r="V23" s="21">
        <f>Arrivals!Y23+Departures!Y23</f>
        <v>856115</v>
      </c>
      <c r="W23" s="24">
        <f t="shared" ref="W23:X25" si="22">ROUND(U23/$B23*100,1)</f>
        <v>38.6</v>
      </c>
      <c r="X23" s="24">
        <f t="shared" si="22"/>
        <v>61.4</v>
      </c>
      <c r="Y23" s="23">
        <v>4802</v>
      </c>
      <c r="Z23" s="23">
        <v>395</v>
      </c>
      <c r="AA23" s="21">
        <f>Arrivals!AE23+Departures!AE23</f>
        <v>679385</v>
      </c>
      <c r="AB23" s="21">
        <f>Arrivals!AF23+Departures!AF23</f>
        <v>714593</v>
      </c>
      <c r="AC23" s="24">
        <f t="shared" si="8"/>
        <v>48.7</v>
      </c>
      <c r="AD23" s="24">
        <f t="shared" si="9"/>
        <v>51.3</v>
      </c>
      <c r="AE23" s="23">
        <v>3277</v>
      </c>
      <c r="AF23" s="23">
        <v>375</v>
      </c>
      <c r="AG23" s="21">
        <f>Arrivals!AL23+Departures!AL23</f>
        <v>1238479</v>
      </c>
      <c r="AH23" s="21">
        <f>Arrivals!AM23+Departures!AM23</f>
        <v>155499</v>
      </c>
      <c r="AI23" s="24">
        <f t="shared" si="10"/>
        <v>88.8</v>
      </c>
      <c r="AJ23" s="24">
        <f t="shared" si="11"/>
        <v>11.2</v>
      </c>
      <c r="AK23" s="23">
        <v>3702</v>
      </c>
      <c r="AL23" s="23">
        <v>266</v>
      </c>
      <c r="AM23" s="21">
        <f>Arrivals!AS23+Departures!AS23</f>
        <v>1323826</v>
      </c>
      <c r="AN23" s="21">
        <f>Arrivals!AT23+Departures!AT23</f>
        <v>70152</v>
      </c>
      <c r="AO23" s="24">
        <f t="shared" si="12"/>
        <v>95</v>
      </c>
      <c r="AP23" s="24">
        <f t="shared" si="13"/>
        <v>5</v>
      </c>
      <c r="AQ23" s="23">
        <v>3955</v>
      </c>
      <c r="AR23" s="23">
        <v>213</v>
      </c>
      <c r="AS23" s="21">
        <f>Arrivals!AZ23+Departures!AZ23</f>
        <v>1334751</v>
      </c>
      <c r="AT23" s="21">
        <f>Arrivals!BA23+Departures!BA23</f>
        <v>59227</v>
      </c>
      <c r="AU23" s="24">
        <f t="shared" si="14"/>
        <v>95.8</v>
      </c>
      <c r="AV23" s="24">
        <f t="shared" si="15"/>
        <v>4.2</v>
      </c>
      <c r="AW23" s="23">
        <v>3887</v>
      </c>
      <c r="AX23" s="23">
        <v>213</v>
      </c>
      <c r="AY23" s="21">
        <f>Arrivals!BG23+Departures!BG23</f>
        <v>1341982</v>
      </c>
      <c r="AZ23" s="21">
        <f>Arrivals!BH23+Departures!BH23</f>
        <v>51996</v>
      </c>
      <c r="BA23" s="24">
        <f t="shared" si="16"/>
        <v>96.3</v>
      </c>
      <c r="BB23" s="24">
        <f t="shared" si="17"/>
        <v>3.7</v>
      </c>
      <c r="BC23" s="23">
        <v>4306</v>
      </c>
      <c r="BD23" s="23">
        <v>202</v>
      </c>
      <c r="BE23" s="21">
        <f>Arrivals!BN23+Departures!BN23</f>
        <v>1348623</v>
      </c>
      <c r="BF23" s="21">
        <f>Arrivals!BO23+Departures!BO23</f>
        <v>45355</v>
      </c>
      <c r="BG23" s="24">
        <f t="shared" si="18"/>
        <v>96.7</v>
      </c>
      <c r="BH23" s="24">
        <f t="shared" si="19"/>
        <v>3.3</v>
      </c>
      <c r="BI23" s="23">
        <v>4753</v>
      </c>
      <c r="BJ23" s="23">
        <v>223</v>
      </c>
      <c r="BK23" s="21">
        <f>Arrivals!BU23+Departures!BU23</f>
        <v>1352019</v>
      </c>
      <c r="BL23" s="21">
        <f>Arrivals!BV23+Departures!BV23</f>
        <v>41959</v>
      </c>
      <c r="BM23" s="24">
        <f t="shared" si="20"/>
        <v>97</v>
      </c>
      <c r="BN23" s="24">
        <f t="shared" si="21"/>
        <v>3</v>
      </c>
      <c r="BO23" s="23">
        <v>4915</v>
      </c>
      <c r="BP23" s="23">
        <v>242</v>
      </c>
    </row>
    <row r="24" spans="1:68" x14ac:dyDescent="0.2">
      <c r="A24" s="20">
        <v>43496</v>
      </c>
      <c r="B24" s="21">
        <f>Arrivals!B24+Departures!B24</f>
        <v>1435491</v>
      </c>
      <c r="C24" s="26" t="s">
        <v>13</v>
      </c>
      <c r="D24" s="26" t="s">
        <v>13</v>
      </c>
      <c r="E24" s="26" t="s">
        <v>13</v>
      </c>
      <c r="F24" s="26" t="s">
        <v>13</v>
      </c>
      <c r="G24" s="26" t="s">
        <v>13</v>
      </c>
      <c r="H24" s="26" t="s">
        <v>13</v>
      </c>
      <c r="I24" s="26" t="s">
        <v>13</v>
      </c>
      <c r="J24" s="26" t="s">
        <v>13</v>
      </c>
      <c r="K24" s="26" t="s">
        <v>13</v>
      </c>
      <c r="L24" s="26" t="s">
        <v>13</v>
      </c>
      <c r="M24" s="26" t="s">
        <v>13</v>
      </c>
      <c r="N24" s="26" t="s">
        <v>13</v>
      </c>
      <c r="O24" s="21">
        <f>Arrivals!Q24+Departures!Q24</f>
        <v>818808</v>
      </c>
      <c r="P24" s="21">
        <f>Arrivals!R24+Departures!R24</f>
        <v>616683</v>
      </c>
      <c r="Q24" s="24">
        <f>ROUND(O24/$B24*100,1)</f>
        <v>57</v>
      </c>
      <c r="R24" s="24">
        <f>ROUND(P24/$B24*100,1)</f>
        <v>43</v>
      </c>
      <c r="S24" s="23">
        <v>9243</v>
      </c>
      <c r="T24" s="23">
        <v>595</v>
      </c>
      <c r="U24" s="21">
        <f>Arrivals!X24+Departures!X24</f>
        <v>821833</v>
      </c>
      <c r="V24" s="21">
        <f>Arrivals!Y24+Departures!Y24</f>
        <v>613658</v>
      </c>
      <c r="W24" s="24">
        <f t="shared" si="22"/>
        <v>57.3</v>
      </c>
      <c r="X24" s="24">
        <f t="shared" si="22"/>
        <v>42.7</v>
      </c>
      <c r="Y24" s="23">
        <v>8808</v>
      </c>
      <c r="Z24" s="23">
        <v>395</v>
      </c>
      <c r="AA24" s="21">
        <f>Arrivals!AE24+Departures!AE24</f>
        <v>823454</v>
      </c>
      <c r="AB24" s="21">
        <f>Arrivals!AF24+Departures!AF24</f>
        <v>612037</v>
      </c>
      <c r="AC24" s="24">
        <f t="shared" si="8"/>
        <v>57.4</v>
      </c>
      <c r="AD24" s="24">
        <f t="shared" si="9"/>
        <v>42.6</v>
      </c>
      <c r="AE24" s="23">
        <v>7293</v>
      </c>
      <c r="AF24" s="23">
        <v>328</v>
      </c>
      <c r="AG24" s="21">
        <f>Arrivals!AL24+Departures!AL24</f>
        <v>1003053</v>
      </c>
      <c r="AH24" s="21">
        <f>Arrivals!AM24+Departures!AM24</f>
        <v>432438</v>
      </c>
      <c r="AI24" s="24">
        <f t="shared" si="10"/>
        <v>69.900000000000006</v>
      </c>
      <c r="AJ24" s="24">
        <f t="shared" si="11"/>
        <v>30.1</v>
      </c>
      <c r="AK24" s="23">
        <v>7610</v>
      </c>
      <c r="AL24" s="23">
        <v>311</v>
      </c>
      <c r="AM24" s="21">
        <f>Arrivals!AS24+Departures!AS24</f>
        <v>1337260</v>
      </c>
      <c r="AN24" s="21">
        <f>Arrivals!AT24+Departures!AT24</f>
        <v>98231</v>
      </c>
      <c r="AO24" s="24">
        <f t="shared" si="12"/>
        <v>93.2</v>
      </c>
      <c r="AP24" s="24">
        <f t="shared" si="13"/>
        <v>6.8</v>
      </c>
      <c r="AQ24" s="23">
        <v>7033</v>
      </c>
      <c r="AR24" s="23">
        <v>224</v>
      </c>
      <c r="AS24" s="21">
        <f>Arrivals!AZ24+Departures!AZ24</f>
        <v>1358890</v>
      </c>
      <c r="AT24" s="21">
        <f>Arrivals!BA24+Departures!BA24</f>
        <v>76601</v>
      </c>
      <c r="AU24" s="24">
        <f t="shared" si="14"/>
        <v>94.7</v>
      </c>
      <c r="AV24" s="24">
        <f t="shared" si="15"/>
        <v>5.3</v>
      </c>
      <c r="AW24" s="23">
        <v>7021</v>
      </c>
      <c r="AX24" s="23">
        <v>218</v>
      </c>
      <c r="AY24" s="21">
        <f>Arrivals!BG24+Departures!BG24</f>
        <v>1373745</v>
      </c>
      <c r="AZ24" s="21">
        <f>Arrivals!BH24+Departures!BH24</f>
        <v>61746</v>
      </c>
      <c r="BA24" s="24">
        <f t="shared" si="16"/>
        <v>95.7</v>
      </c>
      <c r="BB24" s="24">
        <f t="shared" si="17"/>
        <v>4.3</v>
      </c>
      <c r="BC24" s="23">
        <v>7223</v>
      </c>
      <c r="BD24" s="23">
        <v>230</v>
      </c>
      <c r="BE24" s="21">
        <f>Arrivals!BN24+Departures!BN24</f>
        <v>1383079</v>
      </c>
      <c r="BF24" s="21">
        <f>Arrivals!BO24+Departures!BO24</f>
        <v>52412</v>
      </c>
      <c r="BG24" s="24">
        <f t="shared" si="18"/>
        <v>96.3</v>
      </c>
      <c r="BH24" s="24">
        <f t="shared" si="19"/>
        <v>3.7</v>
      </c>
      <c r="BI24" s="23">
        <v>7519</v>
      </c>
      <c r="BJ24" s="23">
        <v>230</v>
      </c>
      <c r="BK24" s="21">
        <f>Arrivals!BU24+Departures!BU24</f>
        <v>1388005</v>
      </c>
      <c r="BL24" s="21">
        <f>Arrivals!BV24+Departures!BV24</f>
        <v>47486</v>
      </c>
      <c r="BM24" s="24">
        <f t="shared" si="20"/>
        <v>96.7</v>
      </c>
      <c r="BN24" s="24">
        <f t="shared" si="21"/>
        <v>3.3</v>
      </c>
      <c r="BO24" s="23">
        <v>7573</v>
      </c>
      <c r="BP24" s="23">
        <v>250</v>
      </c>
    </row>
    <row r="25" spans="1:68" x14ac:dyDescent="0.2">
      <c r="A25" s="20">
        <v>43524</v>
      </c>
      <c r="B25" s="21">
        <f>Arrivals!B25+Departures!B25</f>
        <v>1192494</v>
      </c>
      <c r="C25" s="26" t="s">
        <v>13</v>
      </c>
      <c r="D25" s="26" t="s">
        <v>13</v>
      </c>
      <c r="E25" s="26" t="s">
        <v>13</v>
      </c>
      <c r="F25" s="26" t="s">
        <v>13</v>
      </c>
      <c r="G25" s="26" t="s">
        <v>13</v>
      </c>
      <c r="H25" s="26" t="s">
        <v>13</v>
      </c>
      <c r="I25" s="26" t="s">
        <v>13</v>
      </c>
      <c r="J25" s="26" t="s">
        <v>13</v>
      </c>
      <c r="K25" s="26" t="s">
        <v>13</v>
      </c>
      <c r="L25" s="26" t="s">
        <v>13</v>
      </c>
      <c r="M25" s="26" t="s">
        <v>13</v>
      </c>
      <c r="N25" s="26" t="s">
        <v>13</v>
      </c>
      <c r="O25" s="26" t="s">
        <v>13</v>
      </c>
      <c r="P25" s="26" t="s">
        <v>13</v>
      </c>
      <c r="Q25" s="26" t="s">
        <v>13</v>
      </c>
      <c r="R25" s="26" t="s">
        <v>13</v>
      </c>
      <c r="S25" s="26" t="s">
        <v>13</v>
      </c>
      <c r="T25" s="26" t="s">
        <v>13</v>
      </c>
      <c r="U25" s="21">
        <f>Arrivals!X25+Departures!X25</f>
        <v>593017</v>
      </c>
      <c r="V25" s="21">
        <f>Arrivals!Y25+Departures!Y25</f>
        <v>599477</v>
      </c>
      <c r="W25" s="24">
        <f t="shared" si="22"/>
        <v>49.7</v>
      </c>
      <c r="X25" s="24">
        <f t="shared" si="22"/>
        <v>50.3</v>
      </c>
      <c r="Y25" s="23">
        <v>9394</v>
      </c>
      <c r="Z25" s="23">
        <v>588</v>
      </c>
      <c r="AA25" s="21">
        <f>Arrivals!AE25+Departures!AE25</f>
        <v>594119</v>
      </c>
      <c r="AB25" s="21">
        <f>Arrivals!AF25+Departures!AF25</f>
        <v>598375</v>
      </c>
      <c r="AC25" s="24">
        <f t="shared" si="8"/>
        <v>49.8</v>
      </c>
      <c r="AD25" s="24">
        <f t="shared" si="9"/>
        <v>50.2</v>
      </c>
      <c r="AE25" s="23">
        <v>8565</v>
      </c>
      <c r="AF25" s="23">
        <v>337</v>
      </c>
      <c r="AG25" s="21">
        <f>Arrivals!AL25+Departures!AL25</f>
        <v>597098</v>
      </c>
      <c r="AH25" s="21">
        <f>Arrivals!AM25+Departures!AM25</f>
        <v>595396</v>
      </c>
      <c r="AI25" s="24">
        <f t="shared" si="10"/>
        <v>50.1</v>
      </c>
      <c r="AJ25" s="24">
        <f t="shared" si="11"/>
        <v>49.9</v>
      </c>
      <c r="AK25" s="23">
        <v>8190</v>
      </c>
      <c r="AL25" s="23">
        <v>248</v>
      </c>
      <c r="AM25" s="21">
        <f>Arrivals!AS25+Departures!AS25</f>
        <v>988567</v>
      </c>
      <c r="AN25" s="21">
        <f>Arrivals!AT25+Departures!AT25</f>
        <v>203927</v>
      </c>
      <c r="AO25" s="24">
        <f t="shared" si="12"/>
        <v>82.9</v>
      </c>
      <c r="AP25" s="24">
        <f t="shared" si="13"/>
        <v>17.100000000000001</v>
      </c>
      <c r="AQ25" s="23">
        <v>7064</v>
      </c>
      <c r="AR25" s="23">
        <v>238</v>
      </c>
      <c r="AS25" s="21">
        <f>Arrivals!AZ25+Departures!AZ25</f>
        <v>1101655</v>
      </c>
      <c r="AT25" s="21">
        <f>Arrivals!BA25+Departures!BA25</f>
        <v>90839</v>
      </c>
      <c r="AU25" s="24">
        <f t="shared" si="14"/>
        <v>92.4</v>
      </c>
      <c r="AV25" s="24">
        <f t="shared" si="15"/>
        <v>7.6</v>
      </c>
      <c r="AW25" s="23">
        <v>7017</v>
      </c>
      <c r="AX25" s="23">
        <v>207</v>
      </c>
      <c r="AY25" s="21">
        <f>Arrivals!BG25+Departures!BG25</f>
        <v>1127457</v>
      </c>
      <c r="AZ25" s="21">
        <f>Arrivals!BH25+Departures!BH25</f>
        <v>65037</v>
      </c>
      <c r="BA25" s="24">
        <f t="shared" si="16"/>
        <v>94.5</v>
      </c>
      <c r="BB25" s="24">
        <f t="shared" si="17"/>
        <v>5.5</v>
      </c>
      <c r="BC25" s="23">
        <v>7318</v>
      </c>
      <c r="BD25" s="23">
        <v>184</v>
      </c>
      <c r="BE25" s="21">
        <f>Arrivals!BN25+Departures!BN25</f>
        <v>1140877</v>
      </c>
      <c r="BF25" s="21">
        <f>Arrivals!BO25+Departures!BO25</f>
        <v>51617</v>
      </c>
      <c r="BG25" s="24">
        <f t="shared" si="18"/>
        <v>95.7</v>
      </c>
      <c r="BH25" s="24">
        <f t="shared" si="19"/>
        <v>4.3</v>
      </c>
      <c r="BI25" s="23">
        <v>7536</v>
      </c>
      <c r="BJ25" s="23">
        <v>178</v>
      </c>
      <c r="BK25" s="21">
        <f>Arrivals!BU25+Departures!BU25</f>
        <v>1146728</v>
      </c>
      <c r="BL25" s="21">
        <f>Arrivals!BV25+Departures!BV25</f>
        <v>45766</v>
      </c>
      <c r="BM25" s="24">
        <f t="shared" si="20"/>
        <v>96.2</v>
      </c>
      <c r="BN25" s="24">
        <f t="shared" si="21"/>
        <v>3.8</v>
      </c>
      <c r="BO25" s="23">
        <v>7409</v>
      </c>
      <c r="BP25" s="23">
        <v>171</v>
      </c>
    </row>
    <row r="26" spans="1:68" x14ac:dyDescent="0.2">
      <c r="A26" s="20">
        <v>43555</v>
      </c>
      <c r="B26" s="21">
        <f>Arrivals!B26+Departures!B26</f>
        <v>1230636</v>
      </c>
      <c r="C26" s="26" t="s">
        <v>13</v>
      </c>
      <c r="D26" s="26" t="s">
        <v>13</v>
      </c>
      <c r="E26" s="26" t="s">
        <v>13</v>
      </c>
      <c r="F26" s="26" t="s">
        <v>13</v>
      </c>
      <c r="G26" s="26" t="s">
        <v>13</v>
      </c>
      <c r="H26" s="26" t="s">
        <v>13</v>
      </c>
      <c r="I26" s="26" t="s">
        <v>13</v>
      </c>
      <c r="J26" s="26" t="s">
        <v>13</v>
      </c>
      <c r="K26" s="26" t="s">
        <v>13</v>
      </c>
      <c r="L26" s="26" t="s">
        <v>13</v>
      </c>
      <c r="M26" s="26" t="s">
        <v>13</v>
      </c>
      <c r="N26" s="26" t="s">
        <v>13</v>
      </c>
      <c r="O26" s="26" t="s">
        <v>13</v>
      </c>
      <c r="P26" s="26" t="s">
        <v>13</v>
      </c>
      <c r="Q26" s="26" t="s">
        <v>13</v>
      </c>
      <c r="R26" s="26" t="s">
        <v>13</v>
      </c>
      <c r="S26" s="26" t="s">
        <v>13</v>
      </c>
      <c r="T26" s="26" t="s">
        <v>13</v>
      </c>
      <c r="U26" s="26" t="s">
        <v>13</v>
      </c>
      <c r="V26" s="26" t="s">
        <v>13</v>
      </c>
      <c r="W26" s="26" t="s">
        <v>13</v>
      </c>
      <c r="X26" s="26" t="s">
        <v>13</v>
      </c>
      <c r="Y26" s="26" t="s">
        <v>13</v>
      </c>
      <c r="Z26" s="26" t="s">
        <v>13</v>
      </c>
      <c r="AA26" s="21">
        <f>Arrivals!AE26+Departures!AE26</f>
        <v>627602</v>
      </c>
      <c r="AB26" s="21">
        <f>Arrivals!AF26+Departures!AF26</f>
        <v>603034</v>
      </c>
      <c r="AC26" s="24">
        <f t="shared" ref="AC26" si="23">ROUND(AA26/$B26*100,1)</f>
        <v>51</v>
      </c>
      <c r="AD26" s="24">
        <f t="shared" ref="AD26" si="24">ROUND(AB26/$B26*100,1)</f>
        <v>49</v>
      </c>
      <c r="AE26" s="23">
        <v>4468</v>
      </c>
      <c r="AF26" s="23">
        <v>418</v>
      </c>
      <c r="AG26" s="21">
        <f>Arrivals!AL26+Departures!AL26</f>
        <v>630216</v>
      </c>
      <c r="AH26" s="21">
        <f>Arrivals!AM26+Departures!AM26</f>
        <v>600420</v>
      </c>
      <c r="AI26" s="24">
        <f t="shared" si="10"/>
        <v>51.2</v>
      </c>
      <c r="AJ26" s="24">
        <f t="shared" si="11"/>
        <v>48.8</v>
      </c>
      <c r="AK26" s="23">
        <v>3925</v>
      </c>
      <c r="AL26" s="23">
        <v>400</v>
      </c>
      <c r="AM26" s="21">
        <f>Arrivals!AS26+Departures!AS26</f>
        <v>642544</v>
      </c>
      <c r="AN26" s="21">
        <f>Arrivals!AT26+Departures!AT26</f>
        <v>588092</v>
      </c>
      <c r="AO26" s="24">
        <f t="shared" si="12"/>
        <v>52.2</v>
      </c>
      <c r="AP26" s="24">
        <f t="shared" si="13"/>
        <v>47.8</v>
      </c>
      <c r="AQ26" s="23">
        <v>3096</v>
      </c>
      <c r="AR26" s="23">
        <v>250</v>
      </c>
      <c r="AS26" s="21">
        <f>Arrivals!AZ26+Departures!AZ26</f>
        <v>916984</v>
      </c>
      <c r="AT26" s="21">
        <f>Arrivals!BA26+Departures!BA26</f>
        <v>313652</v>
      </c>
      <c r="AU26" s="24">
        <f t="shared" si="14"/>
        <v>74.5</v>
      </c>
      <c r="AV26" s="24">
        <f t="shared" si="15"/>
        <v>25.5</v>
      </c>
      <c r="AW26" s="23">
        <v>3001</v>
      </c>
      <c r="AX26" s="23">
        <v>248</v>
      </c>
      <c r="AY26" s="21">
        <f>Arrivals!BG26+Departures!BG26</f>
        <v>1133517</v>
      </c>
      <c r="AZ26" s="21">
        <f>Arrivals!BH26+Departures!BH26</f>
        <v>97119</v>
      </c>
      <c r="BA26" s="24">
        <f t="shared" si="16"/>
        <v>92.1</v>
      </c>
      <c r="BB26" s="24">
        <f t="shared" si="17"/>
        <v>7.9</v>
      </c>
      <c r="BC26" s="23">
        <v>2897</v>
      </c>
      <c r="BD26" s="23">
        <v>210</v>
      </c>
      <c r="BE26" s="21">
        <f>Arrivals!BN26+Departures!BN26</f>
        <v>1170144</v>
      </c>
      <c r="BF26" s="21">
        <f>Arrivals!BO26+Departures!BO26</f>
        <v>60492</v>
      </c>
      <c r="BG26" s="24">
        <f t="shared" si="18"/>
        <v>95.1</v>
      </c>
      <c r="BH26" s="24">
        <f t="shared" si="19"/>
        <v>4.9000000000000004</v>
      </c>
      <c r="BI26" s="23">
        <v>3000</v>
      </c>
      <c r="BJ26" s="23">
        <v>197</v>
      </c>
      <c r="BK26" s="21">
        <f>Arrivals!BU26+Departures!BU26</f>
        <v>1180376</v>
      </c>
      <c r="BL26" s="21">
        <f>Arrivals!BV26+Departures!BV26</f>
        <v>50260</v>
      </c>
      <c r="BM26" s="24">
        <f t="shared" si="20"/>
        <v>95.9</v>
      </c>
      <c r="BN26" s="24">
        <f t="shared" si="21"/>
        <v>4.0999999999999996</v>
      </c>
      <c r="BO26" s="23">
        <v>2791</v>
      </c>
      <c r="BP26" s="23">
        <v>178</v>
      </c>
    </row>
    <row r="27" spans="1:68" x14ac:dyDescent="0.2">
      <c r="A27" s="20">
        <v>43585</v>
      </c>
      <c r="B27" s="21">
        <f>Arrivals!B27+Departures!B27</f>
        <v>1177783</v>
      </c>
      <c r="C27" s="26" t="s">
        <v>13</v>
      </c>
      <c r="D27" s="26" t="s">
        <v>13</v>
      </c>
      <c r="E27" s="26" t="s">
        <v>13</v>
      </c>
      <c r="F27" s="26" t="s">
        <v>13</v>
      </c>
      <c r="G27" s="26" t="s">
        <v>13</v>
      </c>
      <c r="H27" s="26" t="s">
        <v>13</v>
      </c>
      <c r="I27" s="26" t="s">
        <v>13</v>
      </c>
      <c r="J27" s="26" t="s">
        <v>13</v>
      </c>
      <c r="K27" s="26" t="s">
        <v>13</v>
      </c>
      <c r="L27" s="26" t="s">
        <v>13</v>
      </c>
      <c r="M27" s="26" t="s">
        <v>13</v>
      </c>
      <c r="N27" s="26" t="s">
        <v>13</v>
      </c>
      <c r="O27" s="26" t="s">
        <v>13</v>
      </c>
      <c r="P27" s="26" t="s">
        <v>13</v>
      </c>
      <c r="Q27" s="26" t="s">
        <v>13</v>
      </c>
      <c r="R27" s="26" t="s">
        <v>13</v>
      </c>
      <c r="S27" s="26" t="s">
        <v>13</v>
      </c>
      <c r="T27" s="26" t="s">
        <v>13</v>
      </c>
      <c r="U27" s="26" t="s">
        <v>13</v>
      </c>
      <c r="V27" s="26" t="s">
        <v>13</v>
      </c>
      <c r="W27" s="26" t="s">
        <v>13</v>
      </c>
      <c r="X27" s="26" t="s">
        <v>13</v>
      </c>
      <c r="Y27" s="26" t="s">
        <v>13</v>
      </c>
      <c r="Z27" s="26" t="s">
        <v>13</v>
      </c>
      <c r="AA27" s="26" t="s">
        <v>13</v>
      </c>
      <c r="AB27" s="26" t="s">
        <v>13</v>
      </c>
      <c r="AC27" s="26" t="s">
        <v>13</v>
      </c>
      <c r="AD27" s="26" t="s">
        <v>13</v>
      </c>
      <c r="AE27" s="26" t="s">
        <v>13</v>
      </c>
      <c r="AF27" s="26" t="s">
        <v>13</v>
      </c>
      <c r="AG27" s="21">
        <f>Arrivals!AL27+Departures!AL27</f>
        <v>586526</v>
      </c>
      <c r="AH27" s="21">
        <f>Arrivals!AM27+Departures!AM27</f>
        <v>591257</v>
      </c>
      <c r="AI27" s="24">
        <f t="shared" si="10"/>
        <v>49.8</v>
      </c>
      <c r="AJ27" s="24">
        <f t="shared" si="11"/>
        <v>50.2</v>
      </c>
      <c r="AK27" s="23">
        <v>2473</v>
      </c>
      <c r="AL27" s="23">
        <v>474</v>
      </c>
      <c r="AM27" s="21">
        <f>Arrivals!AS27+Departures!AS27</f>
        <v>587841</v>
      </c>
      <c r="AN27" s="21">
        <f>Arrivals!AT27+Departures!AT27</f>
        <v>589942</v>
      </c>
      <c r="AO27" s="24">
        <f t="shared" si="12"/>
        <v>49.9</v>
      </c>
      <c r="AP27" s="24">
        <f t="shared" si="13"/>
        <v>50.1</v>
      </c>
      <c r="AQ27" s="23">
        <v>1483</v>
      </c>
      <c r="AR27" s="23">
        <v>308</v>
      </c>
      <c r="AS27" s="21">
        <f>Arrivals!AZ27+Departures!AZ27</f>
        <v>588968</v>
      </c>
      <c r="AT27" s="21">
        <f>Arrivals!BA27+Departures!BA27</f>
        <v>588815</v>
      </c>
      <c r="AU27" s="24">
        <f t="shared" si="14"/>
        <v>50</v>
      </c>
      <c r="AV27" s="24">
        <f t="shared" si="15"/>
        <v>50</v>
      </c>
      <c r="AW27" s="23">
        <v>963</v>
      </c>
      <c r="AX27" s="23">
        <v>271</v>
      </c>
      <c r="AY27" s="21">
        <f>Arrivals!BG27+Departures!BG27</f>
        <v>809436</v>
      </c>
      <c r="AZ27" s="21">
        <f>Arrivals!BH27+Departures!BH27</f>
        <v>368347</v>
      </c>
      <c r="BA27" s="24">
        <f t="shared" si="16"/>
        <v>68.7</v>
      </c>
      <c r="BB27" s="24">
        <f t="shared" si="17"/>
        <v>31.3</v>
      </c>
      <c r="BC27" s="23">
        <v>1060</v>
      </c>
      <c r="BD27" s="23">
        <v>272</v>
      </c>
      <c r="BE27" s="21">
        <f>Arrivals!BN27+Departures!BN27</f>
        <v>1099122</v>
      </c>
      <c r="BF27" s="21">
        <f>Arrivals!BO27+Departures!BO27</f>
        <v>78661</v>
      </c>
      <c r="BG27" s="24">
        <f t="shared" si="18"/>
        <v>93.3</v>
      </c>
      <c r="BH27" s="24">
        <f t="shared" si="19"/>
        <v>6.7</v>
      </c>
      <c r="BI27" s="23">
        <v>1284</v>
      </c>
      <c r="BJ27" s="23">
        <v>212</v>
      </c>
      <c r="BK27" s="21">
        <f>Arrivals!BU27+Departures!BU27</f>
        <v>1121163</v>
      </c>
      <c r="BL27" s="21">
        <f>Arrivals!BV27+Departures!BV27</f>
        <v>56620</v>
      </c>
      <c r="BM27" s="24">
        <f t="shared" si="20"/>
        <v>95.2</v>
      </c>
      <c r="BN27" s="24">
        <f t="shared" si="21"/>
        <v>4.8</v>
      </c>
      <c r="BO27" s="23">
        <v>1551</v>
      </c>
      <c r="BP27" s="23">
        <v>188</v>
      </c>
    </row>
    <row r="28" spans="1:68" x14ac:dyDescent="0.2">
      <c r="A28" s="20">
        <v>43616</v>
      </c>
      <c r="B28" s="21">
        <f>Arrivals!B28+Departures!B28</f>
        <v>983559</v>
      </c>
      <c r="C28" s="26" t="s">
        <v>13</v>
      </c>
      <c r="D28" s="26" t="s">
        <v>13</v>
      </c>
      <c r="E28" s="26" t="s">
        <v>13</v>
      </c>
      <c r="F28" s="26" t="s">
        <v>13</v>
      </c>
      <c r="G28" s="26" t="s">
        <v>13</v>
      </c>
      <c r="H28" s="26" t="s">
        <v>13</v>
      </c>
      <c r="I28" s="26" t="s">
        <v>13</v>
      </c>
      <c r="J28" s="26" t="s">
        <v>13</v>
      </c>
      <c r="K28" s="26" t="s">
        <v>13</v>
      </c>
      <c r="L28" s="26" t="s">
        <v>13</v>
      </c>
      <c r="M28" s="26" t="s">
        <v>13</v>
      </c>
      <c r="N28" s="26" t="s">
        <v>13</v>
      </c>
      <c r="O28" s="26" t="s">
        <v>13</v>
      </c>
      <c r="P28" s="26" t="s">
        <v>13</v>
      </c>
      <c r="Q28" s="26" t="s">
        <v>13</v>
      </c>
      <c r="R28" s="26" t="s">
        <v>13</v>
      </c>
      <c r="S28" s="26" t="s">
        <v>13</v>
      </c>
      <c r="T28" s="26" t="s">
        <v>13</v>
      </c>
      <c r="U28" s="26" t="s">
        <v>13</v>
      </c>
      <c r="V28" s="26" t="s">
        <v>13</v>
      </c>
      <c r="W28" s="26" t="s">
        <v>13</v>
      </c>
      <c r="X28" s="26" t="s">
        <v>13</v>
      </c>
      <c r="Y28" s="26" t="s">
        <v>13</v>
      </c>
      <c r="Z28" s="26" t="s">
        <v>13</v>
      </c>
      <c r="AA28" s="26" t="s">
        <v>13</v>
      </c>
      <c r="AB28" s="26" t="s">
        <v>13</v>
      </c>
      <c r="AC28" s="26" t="s">
        <v>13</v>
      </c>
      <c r="AD28" s="26" t="s">
        <v>13</v>
      </c>
      <c r="AE28" s="26" t="s">
        <v>13</v>
      </c>
      <c r="AF28" s="26" t="s">
        <v>13</v>
      </c>
      <c r="AG28" s="26" t="s">
        <v>13</v>
      </c>
      <c r="AH28" s="26" t="s">
        <v>13</v>
      </c>
      <c r="AI28" s="26" t="s">
        <v>13</v>
      </c>
      <c r="AJ28" s="26" t="s">
        <v>13</v>
      </c>
      <c r="AK28" s="26" t="s">
        <v>13</v>
      </c>
      <c r="AL28" s="26" t="s">
        <v>13</v>
      </c>
      <c r="AM28" s="21">
        <f>Arrivals!AS28+Departures!AS28</f>
        <v>480960</v>
      </c>
      <c r="AN28" s="21">
        <f>Arrivals!AT28+Departures!AT28</f>
        <v>502599</v>
      </c>
      <c r="AO28" s="24">
        <f t="shared" si="12"/>
        <v>48.9</v>
      </c>
      <c r="AP28" s="24">
        <f t="shared" si="13"/>
        <v>51.1</v>
      </c>
      <c r="AQ28" s="23">
        <v>1690</v>
      </c>
      <c r="AR28" s="23">
        <v>430</v>
      </c>
      <c r="AS28" s="21">
        <f>Arrivals!AZ28+Departures!AZ28</f>
        <v>481833</v>
      </c>
      <c r="AT28" s="21">
        <f>Arrivals!BA28+Departures!BA28</f>
        <v>501726</v>
      </c>
      <c r="AU28" s="24">
        <f t="shared" si="14"/>
        <v>49</v>
      </c>
      <c r="AV28" s="24">
        <f t="shared" si="15"/>
        <v>51</v>
      </c>
      <c r="AW28" s="23">
        <v>1525</v>
      </c>
      <c r="AX28" s="23">
        <v>369</v>
      </c>
      <c r="AY28" s="21">
        <f>Arrivals!BG28+Departures!BG28</f>
        <v>483166</v>
      </c>
      <c r="AZ28" s="21">
        <f>Arrivals!BH28+Departures!BH28</f>
        <v>500393</v>
      </c>
      <c r="BA28" s="24">
        <f t="shared" si="16"/>
        <v>49.1</v>
      </c>
      <c r="BB28" s="24">
        <f t="shared" si="17"/>
        <v>50.9</v>
      </c>
      <c r="BC28" s="23">
        <v>1031</v>
      </c>
      <c r="BD28" s="23">
        <v>282</v>
      </c>
      <c r="BE28" s="21">
        <f>Arrivals!BN28+Departures!BN28</f>
        <v>720331</v>
      </c>
      <c r="BF28" s="21">
        <f>Arrivals!BO28+Departures!BO28</f>
        <v>263228</v>
      </c>
      <c r="BG28" s="24">
        <f t="shared" si="18"/>
        <v>73.2</v>
      </c>
      <c r="BH28" s="24">
        <f t="shared" si="19"/>
        <v>26.8</v>
      </c>
      <c r="BI28" s="23">
        <v>1240</v>
      </c>
      <c r="BJ28" s="23">
        <v>258</v>
      </c>
      <c r="BK28" s="21">
        <f>Arrivals!BU28+Departures!BU28</f>
        <v>877833</v>
      </c>
      <c r="BL28" s="21">
        <f>Arrivals!BV28+Departures!BV28</f>
        <v>105726</v>
      </c>
      <c r="BM28" s="24">
        <f t="shared" si="20"/>
        <v>89.3</v>
      </c>
      <c r="BN28" s="24">
        <f t="shared" si="21"/>
        <v>10.7</v>
      </c>
      <c r="BO28" s="23">
        <v>1442</v>
      </c>
      <c r="BP28" s="23">
        <v>185</v>
      </c>
    </row>
    <row r="29" spans="1:68" x14ac:dyDescent="0.2">
      <c r="A29" s="20">
        <v>43646</v>
      </c>
      <c r="B29" s="21">
        <f>Arrivals!B29+Departures!B29</f>
        <v>982188</v>
      </c>
      <c r="C29" s="26" t="s">
        <v>13</v>
      </c>
      <c r="D29" s="26" t="s">
        <v>13</v>
      </c>
      <c r="E29" s="26" t="s">
        <v>13</v>
      </c>
      <c r="F29" s="26" t="s">
        <v>13</v>
      </c>
      <c r="G29" s="26" t="s">
        <v>13</v>
      </c>
      <c r="H29" s="26" t="s">
        <v>13</v>
      </c>
      <c r="I29" s="26" t="s">
        <v>13</v>
      </c>
      <c r="J29" s="26" t="s">
        <v>13</v>
      </c>
      <c r="K29" s="26" t="s">
        <v>13</v>
      </c>
      <c r="L29" s="26" t="s">
        <v>13</v>
      </c>
      <c r="M29" s="26" t="s">
        <v>13</v>
      </c>
      <c r="N29" s="26" t="s">
        <v>13</v>
      </c>
      <c r="O29" s="26" t="s">
        <v>13</v>
      </c>
      <c r="P29" s="26" t="s">
        <v>13</v>
      </c>
      <c r="Q29" s="26" t="s">
        <v>13</v>
      </c>
      <c r="R29" s="26" t="s">
        <v>13</v>
      </c>
      <c r="S29" s="26" t="s">
        <v>13</v>
      </c>
      <c r="T29" s="26" t="s">
        <v>13</v>
      </c>
      <c r="U29" s="26" t="s">
        <v>13</v>
      </c>
      <c r="V29" s="26" t="s">
        <v>13</v>
      </c>
      <c r="W29" s="26" t="s">
        <v>13</v>
      </c>
      <c r="X29" s="26" t="s">
        <v>13</v>
      </c>
      <c r="Y29" s="26" t="s">
        <v>13</v>
      </c>
      <c r="Z29" s="26" t="s">
        <v>13</v>
      </c>
      <c r="AA29" s="26" t="s">
        <v>13</v>
      </c>
      <c r="AB29" s="26" t="s">
        <v>13</v>
      </c>
      <c r="AC29" s="26" t="s">
        <v>13</v>
      </c>
      <c r="AD29" s="26" t="s">
        <v>13</v>
      </c>
      <c r="AE29" s="26" t="s">
        <v>13</v>
      </c>
      <c r="AF29" s="26" t="s">
        <v>13</v>
      </c>
      <c r="AG29" s="26" t="s">
        <v>13</v>
      </c>
      <c r="AH29" s="26" t="s">
        <v>13</v>
      </c>
      <c r="AI29" s="26" t="s">
        <v>13</v>
      </c>
      <c r="AJ29" s="26" t="s">
        <v>13</v>
      </c>
      <c r="AK29" s="26" t="s">
        <v>13</v>
      </c>
      <c r="AL29" s="26" t="s">
        <v>13</v>
      </c>
      <c r="AM29" s="26" t="s">
        <v>13</v>
      </c>
      <c r="AN29" s="26" t="s">
        <v>13</v>
      </c>
      <c r="AO29" s="26" t="s">
        <v>13</v>
      </c>
      <c r="AP29" s="26" t="s">
        <v>13</v>
      </c>
      <c r="AQ29" s="26" t="s">
        <v>13</v>
      </c>
      <c r="AR29" s="26" t="s">
        <v>13</v>
      </c>
      <c r="AS29" s="21">
        <f>Arrivals!AZ29+Departures!AZ29</f>
        <v>456693</v>
      </c>
      <c r="AT29" s="21">
        <f>Arrivals!BA29+Departures!BA29</f>
        <v>525495</v>
      </c>
      <c r="AU29" s="24">
        <f>ROUND(AS29/$B29*100,1)</f>
        <v>46.5</v>
      </c>
      <c r="AV29" s="24">
        <f>ROUND(AT29/$B29*100,1)</f>
        <v>53.5</v>
      </c>
      <c r="AW29" s="23">
        <v>1199</v>
      </c>
      <c r="AX29" s="23">
        <v>486</v>
      </c>
      <c r="AY29" s="21">
        <f>Arrivals!BG29+Departures!BG29</f>
        <v>457902</v>
      </c>
      <c r="AZ29" s="21">
        <f>Arrivals!BH29+Departures!BH29</f>
        <v>524286</v>
      </c>
      <c r="BA29" s="24">
        <f>ROUND(AY29/$B29*100,1)</f>
        <v>46.6</v>
      </c>
      <c r="BB29" s="24">
        <f>ROUND(AZ29/$B29*100,1)</f>
        <v>53.4</v>
      </c>
      <c r="BC29" s="23">
        <v>2095</v>
      </c>
      <c r="BD29" s="23">
        <v>316</v>
      </c>
      <c r="BE29" s="21">
        <f>Arrivals!BN29+Departures!BN29</f>
        <v>459778</v>
      </c>
      <c r="BF29" s="21">
        <f>Arrivals!BO29+Departures!BO29</f>
        <v>522410</v>
      </c>
      <c r="BG29" s="24">
        <f t="shared" ref="BG29:BH30" si="25">ROUND(BE29/$B29*100,1)</f>
        <v>46.8</v>
      </c>
      <c r="BH29" s="24">
        <f t="shared" si="25"/>
        <v>53.2</v>
      </c>
      <c r="BI29" s="23">
        <v>1805</v>
      </c>
      <c r="BJ29" s="23">
        <v>293</v>
      </c>
      <c r="BK29" s="21">
        <f>Arrivals!BU29+Departures!BU29</f>
        <v>624541</v>
      </c>
      <c r="BL29" s="21">
        <f>Arrivals!BV29+Departures!BV29</f>
        <v>357647</v>
      </c>
      <c r="BM29" s="24">
        <f t="shared" si="20"/>
        <v>63.6</v>
      </c>
      <c r="BN29" s="24">
        <f t="shared" si="21"/>
        <v>36.4</v>
      </c>
      <c r="BO29" s="23">
        <v>2203</v>
      </c>
      <c r="BP29" s="23">
        <v>272</v>
      </c>
    </row>
    <row r="30" spans="1:68" x14ac:dyDescent="0.2">
      <c r="A30" s="20">
        <v>43677</v>
      </c>
      <c r="B30" s="21">
        <f>Arrivals!B30+Departures!B30</f>
        <v>1181995</v>
      </c>
      <c r="C30" s="26" t="s">
        <v>13</v>
      </c>
      <c r="D30" s="26" t="s">
        <v>13</v>
      </c>
      <c r="E30" s="26" t="s">
        <v>13</v>
      </c>
      <c r="F30" s="26" t="s">
        <v>13</v>
      </c>
      <c r="G30" s="26" t="s">
        <v>13</v>
      </c>
      <c r="H30" s="26" t="s">
        <v>13</v>
      </c>
      <c r="I30" s="26" t="s">
        <v>13</v>
      </c>
      <c r="J30" s="26" t="s">
        <v>13</v>
      </c>
      <c r="K30" s="26" t="s">
        <v>13</v>
      </c>
      <c r="L30" s="26" t="s">
        <v>13</v>
      </c>
      <c r="M30" s="26" t="s">
        <v>13</v>
      </c>
      <c r="N30" s="26" t="s">
        <v>13</v>
      </c>
      <c r="O30" s="26" t="s">
        <v>13</v>
      </c>
      <c r="P30" s="26" t="s">
        <v>13</v>
      </c>
      <c r="Q30" s="26" t="s">
        <v>13</v>
      </c>
      <c r="R30" s="26" t="s">
        <v>13</v>
      </c>
      <c r="S30" s="26" t="s">
        <v>13</v>
      </c>
      <c r="T30" s="26" t="s">
        <v>13</v>
      </c>
      <c r="U30" s="26" t="s">
        <v>13</v>
      </c>
      <c r="V30" s="26" t="s">
        <v>13</v>
      </c>
      <c r="W30" s="26" t="s">
        <v>13</v>
      </c>
      <c r="X30" s="26" t="s">
        <v>13</v>
      </c>
      <c r="Y30" s="26" t="s">
        <v>13</v>
      </c>
      <c r="Z30" s="26" t="s">
        <v>13</v>
      </c>
      <c r="AA30" s="26" t="s">
        <v>13</v>
      </c>
      <c r="AB30" s="26" t="s">
        <v>13</v>
      </c>
      <c r="AC30" s="26" t="s">
        <v>13</v>
      </c>
      <c r="AD30" s="26" t="s">
        <v>13</v>
      </c>
      <c r="AE30" s="26" t="s">
        <v>13</v>
      </c>
      <c r="AF30" s="26" t="s">
        <v>13</v>
      </c>
      <c r="AG30" s="26" t="s">
        <v>13</v>
      </c>
      <c r="AH30" s="26" t="s">
        <v>13</v>
      </c>
      <c r="AI30" s="26" t="s">
        <v>13</v>
      </c>
      <c r="AJ30" s="26" t="s">
        <v>13</v>
      </c>
      <c r="AK30" s="26" t="s">
        <v>13</v>
      </c>
      <c r="AL30" s="26" t="s">
        <v>13</v>
      </c>
      <c r="AM30" s="26" t="s">
        <v>13</v>
      </c>
      <c r="AN30" s="26" t="s">
        <v>13</v>
      </c>
      <c r="AO30" s="26" t="s">
        <v>13</v>
      </c>
      <c r="AP30" s="26" t="s">
        <v>13</v>
      </c>
      <c r="AQ30" s="26" t="s">
        <v>13</v>
      </c>
      <c r="AR30" s="26" t="s">
        <v>13</v>
      </c>
      <c r="AS30" s="26" t="s">
        <v>13</v>
      </c>
      <c r="AT30" s="26" t="s">
        <v>13</v>
      </c>
      <c r="AU30" s="26" t="s">
        <v>13</v>
      </c>
      <c r="AV30" s="26" t="s">
        <v>13</v>
      </c>
      <c r="AW30" s="26" t="s">
        <v>13</v>
      </c>
      <c r="AX30" s="26" t="s">
        <v>13</v>
      </c>
      <c r="AY30" s="21">
        <f>Arrivals!BG30+Departures!BG30</f>
        <v>576979</v>
      </c>
      <c r="AZ30" s="21">
        <f>Arrivals!BH30+Departures!BH30</f>
        <v>605016</v>
      </c>
      <c r="BA30" s="24">
        <f>ROUND(AY30/$B30*100,1)</f>
        <v>48.8</v>
      </c>
      <c r="BB30" s="24">
        <f>ROUND(AZ30/$B30*100,1)</f>
        <v>51.2</v>
      </c>
      <c r="BC30" s="23">
        <v>6064</v>
      </c>
      <c r="BD30" s="23">
        <v>475</v>
      </c>
      <c r="BE30" s="21">
        <f>Arrivals!BN30+Departures!BN30</f>
        <v>579183</v>
      </c>
      <c r="BF30" s="21">
        <f>Arrivals!BO30+Departures!BO30</f>
        <v>602812</v>
      </c>
      <c r="BG30" s="24">
        <f t="shared" si="25"/>
        <v>49</v>
      </c>
      <c r="BH30" s="24">
        <f t="shared" si="25"/>
        <v>51</v>
      </c>
      <c r="BI30" s="23">
        <v>5555</v>
      </c>
      <c r="BJ30" s="23">
        <v>354</v>
      </c>
      <c r="BK30" s="21">
        <f>Arrivals!BU30+Departures!BU30</f>
        <v>580941</v>
      </c>
      <c r="BL30" s="21">
        <f>Arrivals!BV30+Departures!BV30</f>
        <v>601054</v>
      </c>
      <c r="BM30" s="24">
        <f t="shared" si="20"/>
        <v>49.1</v>
      </c>
      <c r="BN30" s="24">
        <f t="shared" si="21"/>
        <v>50.9</v>
      </c>
      <c r="BO30" s="23">
        <v>5664</v>
      </c>
      <c r="BP30" s="23">
        <v>336</v>
      </c>
    </row>
    <row r="31" spans="1:68" x14ac:dyDescent="0.2">
      <c r="A31" s="20">
        <v>43708</v>
      </c>
      <c r="B31" s="21">
        <f>Arrivals!B31+Departures!B31</f>
        <v>1098220</v>
      </c>
      <c r="C31" s="26" t="s">
        <v>13</v>
      </c>
      <c r="D31" s="26" t="s">
        <v>13</v>
      </c>
      <c r="E31" s="26" t="s">
        <v>13</v>
      </c>
      <c r="F31" s="26" t="s">
        <v>13</v>
      </c>
      <c r="G31" s="26" t="s">
        <v>13</v>
      </c>
      <c r="H31" s="26" t="s">
        <v>13</v>
      </c>
      <c r="I31" s="26" t="s">
        <v>13</v>
      </c>
      <c r="J31" s="26" t="s">
        <v>13</v>
      </c>
      <c r="K31" s="26" t="s">
        <v>13</v>
      </c>
      <c r="L31" s="26" t="s">
        <v>13</v>
      </c>
      <c r="M31" s="26" t="s">
        <v>13</v>
      </c>
      <c r="N31" s="26" t="s">
        <v>13</v>
      </c>
      <c r="O31" s="26" t="s">
        <v>13</v>
      </c>
      <c r="P31" s="26" t="s">
        <v>13</v>
      </c>
      <c r="Q31" s="26" t="s">
        <v>13</v>
      </c>
      <c r="R31" s="26" t="s">
        <v>13</v>
      </c>
      <c r="S31" s="26" t="s">
        <v>13</v>
      </c>
      <c r="T31" s="26" t="s">
        <v>13</v>
      </c>
      <c r="U31" s="26" t="s">
        <v>13</v>
      </c>
      <c r="V31" s="26" t="s">
        <v>13</v>
      </c>
      <c r="W31" s="26" t="s">
        <v>13</v>
      </c>
      <c r="X31" s="26" t="s">
        <v>13</v>
      </c>
      <c r="Y31" s="26" t="s">
        <v>13</v>
      </c>
      <c r="Z31" s="26" t="s">
        <v>13</v>
      </c>
      <c r="AA31" s="26" t="s">
        <v>13</v>
      </c>
      <c r="AB31" s="26" t="s">
        <v>13</v>
      </c>
      <c r="AC31" s="26" t="s">
        <v>13</v>
      </c>
      <c r="AD31" s="26" t="s">
        <v>13</v>
      </c>
      <c r="AE31" s="26" t="s">
        <v>13</v>
      </c>
      <c r="AF31" s="26" t="s">
        <v>13</v>
      </c>
      <c r="AG31" s="26" t="s">
        <v>13</v>
      </c>
      <c r="AH31" s="26" t="s">
        <v>13</v>
      </c>
      <c r="AI31" s="26" t="s">
        <v>13</v>
      </c>
      <c r="AJ31" s="26" t="s">
        <v>13</v>
      </c>
      <c r="AK31" s="26" t="s">
        <v>13</v>
      </c>
      <c r="AL31" s="26" t="s">
        <v>13</v>
      </c>
      <c r="AM31" s="26" t="s">
        <v>13</v>
      </c>
      <c r="AN31" s="26" t="s">
        <v>13</v>
      </c>
      <c r="AO31" s="26" t="s">
        <v>13</v>
      </c>
      <c r="AP31" s="26" t="s">
        <v>13</v>
      </c>
      <c r="AQ31" s="26" t="s">
        <v>13</v>
      </c>
      <c r="AR31" s="26" t="s">
        <v>13</v>
      </c>
      <c r="AS31" s="26" t="s">
        <v>13</v>
      </c>
      <c r="AT31" s="26" t="s">
        <v>13</v>
      </c>
      <c r="AU31" s="26" t="s">
        <v>13</v>
      </c>
      <c r="AV31" s="26" t="s">
        <v>13</v>
      </c>
      <c r="AW31" s="26" t="s">
        <v>13</v>
      </c>
      <c r="AX31" s="26" t="s">
        <v>13</v>
      </c>
      <c r="AY31" s="26" t="s">
        <v>13</v>
      </c>
      <c r="AZ31" s="26" t="s">
        <v>13</v>
      </c>
      <c r="BA31" s="26" t="s">
        <v>13</v>
      </c>
      <c r="BB31" s="26" t="s">
        <v>13</v>
      </c>
      <c r="BC31" s="26" t="s">
        <v>13</v>
      </c>
      <c r="BD31" s="26" t="s">
        <v>13</v>
      </c>
      <c r="BE31" s="21">
        <f>Arrivals!BN31+Departures!BN31</f>
        <v>544264</v>
      </c>
      <c r="BF31" s="21">
        <f>Arrivals!BO31+Departures!BO31</f>
        <v>553956</v>
      </c>
      <c r="BG31" s="24">
        <f>ROUND(BE31/$B31*100,1)</f>
        <v>49.6</v>
      </c>
      <c r="BH31" s="24">
        <f>ROUND(BF31/$B31*100,1)</f>
        <v>50.4</v>
      </c>
      <c r="BI31" s="23">
        <v>3611</v>
      </c>
      <c r="BJ31" s="23">
        <v>592</v>
      </c>
      <c r="BK31" s="21">
        <f>Arrivals!BU31+Departures!BU31</f>
        <v>545438</v>
      </c>
      <c r="BL31" s="21">
        <f>Arrivals!BV31+Departures!BV31</f>
        <v>552782</v>
      </c>
      <c r="BM31" s="24">
        <f>ROUND(BK31/$B31*100,1)</f>
        <v>49.7</v>
      </c>
      <c r="BN31" s="24">
        <f>ROUND(BL31/$B31*100,1)</f>
        <v>50.3</v>
      </c>
      <c r="BO31" s="23">
        <v>4337</v>
      </c>
      <c r="BP31" s="23">
        <v>345</v>
      </c>
    </row>
    <row r="32" spans="1:68" x14ac:dyDescent="0.2">
      <c r="A32" s="20">
        <v>43738</v>
      </c>
      <c r="B32" s="21">
        <f>Arrivals!B32+Departures!B32</f>
        <v>1081062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1"/>
      <c r="AZ32" s="21"/>
      <c r="BA32" s="24"/>
      <c r="BB32" s="24"/>
      <c r="BC32" s="23"/>
      <c r="BD32" s="23"/>
      <c r="BE32" s="21"/>
      <c r="BF32" s="21"/>
      <c r="BG32" s="24"/>
      <c r="BH32" s="24"/>
      <c r="BI32" s="23"/>
      <c r="BJ32" s="23"/>
      <c r="BK32" s="21">
        <f>Arrivals!BU32+Departures!BU32</f>
        <v>499839</v>
      </c>
      <c r="BL32" s="21">
        <f>Arrivals!BV32+Departures!BV32</f>
        <v>581223</v>
      </c>
      <c r="BM32" s="24">
        <f>ROUND(BK32/$B32*100,1)</f>
        <v>46.2</v>
      </c>
      <c r="BN32" s="24">
        <f>ROUND(BL32/$B32*100,1)</f>
        <v>53.8</v>
      </c>
      <c r="BO32" s="23">
        <v>4245</v>
      </c>
      <c r="BP32" s="23">
        <v>535</v>
      </c>
    </row>
    <row r="33" spans="1:68" ht="11.25" customHeight="1" x14ac:dyDescent="0.2">
      <c r="A33" s="47" t="s">
        <v>9</v>
      </c>
      <c r="B33" s="4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</row>
    <row r="34" spans="1:68" x14ac:dyDescent="0.2">
      <c r="A34" s="20">
        <v>42978</v>
      </c>
      <c r="B34" s="21">
        <f>Arrivals!B34+Departures!B34</f>
        <v>13120737</v>
      </c>
      <c r="C34" s="21">
        <f>Arrivals!C34+Departures!C34</f>
        <v>13109082</v>
      </c>
      <c r="D34" s="21">
        <f>Arrivals!D34+Departures!D34</f>
        <v>11655</v>
      </c>
      <c r="E34" s="24">
        <f>ROUND(C34/$B34*100,1)</f>
        <v>99.9</v>
      </c>
      <c r="F34" s="24">
        <f>ROUND(D34/$B34*100,1)</f>
        <v>0.1</v>
      </c>
      <c r="G34" s="23">
        <v>57207</v>
      </c>
      <c r="H34" s="23">
        <v>0</v>
      </c>
      <c r="I34" s="21">
        <f>Arrivals!J34+Departures!J34</f>
        <v>13120737</v>
      </c>
      <c r="J34" s="21">
        <f>Arrivals!K34+Departures!K34</f>
        <v>0</v>
      </c>
      <c r="K34" s="24">
        <f>ROUND(I34/$B34*100,1)</f>
        <v>100</v>
      </c>
      <c r="L34" s="24">
        <f>ROUND(J34/$B34*100,1)</f>
        <v>0</v>
      </c>
      <c r="M34" s="23">
        <v>57208</v>
      </c>
      <c r="N34" s="23">
        <v>0</v>
      </c>
      <c r="O34" s="21">
        <f>Arrivals!Q34+Departures!Q34</f>
        <v>13120737</v>
      </c>
      <c r="P34" s="21">
        <f>Arrivals!R34+Departures!R34</f>
        <v>0</v>
      </c>
      <c r="Q34" s="24">
        <f>ROUND(O34/$B34*100,1)</f>
        <v>100</v>
      </c>
      <c r="R34" s="24">
        <f>ROUND(P34/$B34*100,1)</f>
        <v>0</v>
      </c>
      <c r="S34" s="23">
        <v>57208</v>
      </c>
      <c r="T34" s="23">
        <v>0</v>
      </c>
      <c r="U34" s="21">
        <f>Arrivals!X34+Departures!X34</f>
        <v>13120737</v>
      </c>
      <c r="V34" s="21">
        <f>Arrivals!Y34+Departures!Y34</f>
        <v>0</v>
      </c>
      <c r="W34" s="24">
        <f>ROUND(U34/$B34*100,1)</f>
        <v>100</v>
      </c>
      <c r="X34" s="24">
        <f>ROUND(V34/$B34*100,1)</f>
        <v>0</v>
      </c>
      <c r="Y34" s="23">
        <v>57208</v>
      </c>
      <c r="Z34" s="23">
        <v>0</v>
      </c>
      <c r="AA34" s="21">
        <f>Arrivals!AE34+Departures!AE34</f>
        <v>13120737</v>
      </c>
      <c r="AB34" s="21">
        <f>Arrivals!AF34+Departures!AF34</f>
        <v>0</v>
      </c>
      <c r="AC34" s="24">
        <f>ROUND(AA34/$B34*100,1)</f>
        <v>100</v>
      </c>
      <c r="AD34" s="24">
        <f>ROUND(AB34/$B34*100,1)</f>
        <v>0</v>
      </c>
      <c r="AE34" s="23">
        <v>57208</v>
      </c>
      <c r="AF34" s="23">
        <v>0</v>
      </c>
      <c r="AG34" s="21">
        <f>Arrivals!AL34+Departures!AL34</f>
        <v>13120737</v>
      </c>
      <c r="AH34" s="21">
        <f>Arrivals!AM34+Departures!AM34</f>
        <v>0</v>
      </c>
      <c r="AI34" s="24">
        <f>ROUND(AG34/$B34*100,1)</f>
        <v>100</v>
      </c>
      <c r="AJ34" s="24">
        <f>ROUND(AH34/$B34*100,1)</f>
        <v>0</v>
      </c>
      <c r="AK34" s="23">
        <v>57208</v>
      </c>
      <c r="AL34" s="23">
        <v>0</v>
      </c>
      <c r="AM34" s="21">
        <f>Arrivals!AS34+Departures!AS34</f>
        <v>13120737</v>
      </c>
      <c r="AN34" s="21">
        <f>Arrivals!AT34+Departures!AT34</f>
        <v>0</v>
      </c>
      <c r="AO34" s="24">
        <f>ROUND(AM34/$B34*100,1)</f>
        <v>100</v>
      </c>
      <c r="AP34" s="24">
        <f>ROUND(AN34/$B34*100,1)</f>
        <v>0</v>
      </c>
      <c r="AQ34" s="23">
        <v>57208</v>
      </c>
      <c r="AR34" s="23">
        <v>0</v>
      </c>
      <c r="AS34" s="21">
        <f>Arrivals!AZ34+Departures!AZ34</f>
        <v>13120737</v>
      </c>
      <c r="AT34" s="21">
        <f>Arrivals!BA34+Departures!BA34</f>
        <v>0</v>
      </c>
      <c r="AU34" s="24">
        <f>ROUND(AS34/$B34*100,1)</f>
        <v>100</v>
      </c>
      <c r="AV34" s="24">
        <f>ROUND(AT34/$B34*100,1)</f>
        <v>0</v>
      </c>
      <c r="AW34" s="23">
        <v>57208</v>
      </c>
      <c r="AX34" s="23">
        <v>0</v>
      </c>
      <c r="AY34" s="21">
        <f>Arrivals!BG34+Departures!BG34</f>
        <v>13120737</v>
      </c>
      <c r="AZ34" s="21">
        <f>Arrivals!BH34+Departures!BH34</f>
        <v>0</v>
      </c>
      <c r="BA34" s="24">
        <f>ROUND(AY34/$B34*100,1)</f>
        <v>100</v>
      </c>
      <c r="BB34" s="24">
        <f>ROUND(AZ34/$B34*100,1)</f>
        <v>0</v>
      </c>
      <c r="BC34" s="23">
        <v>57208</v>
      </c>
      <c r="BD34" s="23">
        <v>0</v>
      </c>
      <c r="BE34" s="21">
        <f>Arrivals!BN34+Departures!BN34</f>
        <v>13120737</v>
      </c>
      <c r="BF34" s="21">
        <f>Arrivals!BO34+Departures!BO34</f>
        <v>0</v>
      </c>
      <c r="BG34" s="24">
        <f>ROUND(BE34/$B34*100,1)</f>
        <v>100</v>
      </c>
      <c r="BH34" s="24">
        <f>ROUND(BF34/$B34*100,1)</f>
        <v>0</v>
      </c>
      <c r="BI34" s="23">
        <v>57208</v>
      </c>
      <c r="BJ34" s="23">
        <v>0</v>
      </c>
      <c r="BK34" s="21">
        <f>Arrivals!BU34+Departures!BU34</f>
        <v>13120737</v>
      </c>
      <c r="BL34" s="21">
        <f>Arrivals!BV34+Departures!BV34</f>
        <v>0</v>
      </c>
      <c r="BM34" s="24">
        <f>ROUND(BK34/$B34*100,1)</f>
        <v>100</v>
      </c>
      <c r="BN34" s="24">
        <f>ROUND(BL34/$B34*100,1)</f>
        <v>0</v>
      </c>
      <c r="BO34" s="23">
        <v>57093</v>
      </c>
      <c r="BP34" s="23">
        <v>0</v>
      </c>
    </row>
    <row r="35" spans="1:68" x14ac:dyDescent="0.2">
      <c r="A35" s="20">
        <v>43008</v>
      </c>
      <c r="B35" s="21">
        <f>Arrivals!B35+Departures!B35</f>
        <v>13162603</v>
      </c>
      <c r="C35" s="21">
        <f>Arrivals!C35+Departures!C35</f>
        <v>13150101</v>
      </c>
      <c r="D35" s="21">
        <f>Arrivals!D35+Departures!D35</f>
        <v>12502</v>
      </c>
      <c r="E35" s="24">
        <f t="shared" ref="E35:E49" si="26">ROUND(C35/$B35*100,1)</f>
        <v>99.9</v>
      </c>
      <c r="F35" s="24">
        <f t="shared" ref="F35:F49" si="27">ROUND(D35/$B35*100,1)</f>
        <v>0.1</v>
      </c>
      <c r="G35" s="23">
        <v>55765</v>
      </c>
      <c r="H35" s="23">
        <v>14</v>
      </c>
      <c r="I35" s="21">
        <f>Arrivals!J35+Departures!J35</f>
        <v>13157145</v>
      </c>
      <c r="J35" s="21">
        <f>Arrivals!K35+Departures!K35</f>
        <v>5458</v>
      </c>
      <c r="K35" s="24">
        <f t="shared" ref="K35:K49" si="28">ROUND(I35/$B35*100,1)</f>
        <v>100</v>
      </c>
      <c r="L35" s="24">
        <f t="shared" ref="L35:L49" si="29">ROUND(J35/$B35*100,1)</f>
        <v>0</v>
      </c>
      <c r="M35" s="23">
        <v>55762</v>
      </c>
      <c r="N35" s="23">
        <v>0</v>
      </c>
      <c r="O35" s="21">
        <f>Arrivals!Q35+Departures!Q35</f>
        <v>13162603</v>
      </c>
      <c r="P35" s="21">
        <f>Arrivals!R35+Departures!R35</f>
        <v>0</v>
      </c>
      <c r="Q35" s="24">
        <f t="shared" ref="Q35:Q49" si="30">ROUND(O35/$B35*100,1)</f>
        <v>100</v>
      </c>
      <c r="R35" s="24">
        <f t="shared" ref="R35:R49" si="31">ROUND(P35/$B35*100,1)</f>
        <v>0</v>
      </c>
      <c r="S35" s="23">
        <v>55762</v>
      </c>
      <c r="T35" s="23">
        <v>0</v>
      </c>
      <c r="U35" s="21">
        <f>Arrivals!X35+Departures!X35</f>
        <v>13162603</v>
      </c>
      <c r="V35" s="21">
        <f>Arrivals!Y35+Departures!Y35</f>
        <v>0</v>
      </c>
      <c r="W35" s="24">
        <f t="shared" ref="W35:X52" si="32">ROUND(U35/$B35*100,1)</f>
        <v>100</v>
      </c>
      <c r="X35" s="24">
        <f t="shared" si="32"/>
        <v>0</v>
      </c>
      <c r="Y35" s="23">
        <v>55762</v>
      </c>
      <c r="Z35" s="23">
        <v>0</v>
      </c>
      <c r="AA35" s="21">
        <f>Arrivals!AE35+Departures!AE35</f>
        <v>13162603</v>
      </c>
      <c r="AB35" s="21">
        <f>Arrivals!AF35+Departures!AF35</f>
        <v>0</v>
      </c>
      <c r="AC35" s="24">
        <f t="shared" ref="AC35:AC52" si="33">ROUND(AA35/$B35*100,1)</f>
        <v>100</v>
      </c>
      <c r="AD35" s="24">
        <f t="shared" ref="AD35:AD52" si="34">ROUND(AB35/$B35*100,1)</f>
        <v>0</v>
      </c>
      <c r="AE35" s="23">
        <v>55762</v>
      </c>
      <c r="AF35" s="23">
        <v>0</v>
      </c>
      <c r="AG35" s="21">
        <f>Arrivals!AL35+Departures!AL35</f>
        <v>13162603</v>
      </c>
      <c r="AH35" s="21">
        <f>Arrivals!AM35+Departures!AM35</f>
        <v>0</v>
      </c>
      <c r="AI35" s="24">
        <f t="shared" ref="AI35:AI53" si="35">ROUND(AG35/$B35*100,1)</f>
        <v>100</v>
      </c>
      <c r="AJ35" s="24">
        <f t="shared" ref="AJ35:AJ53" si="36">ROUND(AH35/$B35*100,1)</f>
        <v>0</v>
      </c>
      <c r="AK35" s="23">
        <v>55762</v>
      </c>
      <c r="AL35" s="23">
        <v>0</v>
      </c>
      <c r="AM35" s="21">
        <f>Arrivals!AS35+Departures!AS35</f>
        <v>13162603</v>
      </c>
      <c r="AN35" s="21">
        <f>Arrivals!AT35+Departures!AT35</f>
        <v>0</v>
      </c>
      <c r="AO35" s="24">
        <f t="shared" ref="AO35:AO55" si="37">ROUND(AM35/$B35*100,1)</f>
        <v>100</v>
      </c>
      <c r="AP35" s="24">
        <f t="shared" ref="AP35:AP55" si="38">ROUND(AN35/$B35*100,1)</f>
        <v>0</v>
      </c>
      <c r="AQ35" s="23">
        <v>55762</v>
      </c>
      <c r="AR35" s="23">
        <v>0</v>
      </c>
      <c r="AS35" s="21">
        <f>Arrivals!AZ35+Departures!AZ35</f>
        <v>13162603</v>
      </c>
      <c r="AT35" s="21">
        <f>Arrivals!BA35+Departures!BA35</f>
        <v>0</v>
      </c>
      <c r="AU35" s="24">
        <f t="shared" ref="AU35:AU55" si="39">ROUND(AS35/$B35*100,1)</f>
        <v>100</v>
      </c>
      <c r="AV35" s="24">
        <f t="shared" ref="AV35:AV55" si="40">ROUND(AT35/$B35*100,1)</f>
        <v>0</v>
      </c>
      <c r="AW35" s="23">
        <v>55762</v>
      </c>
      <c r="AX35" s="23">
        <v>0</v>
      </c>
      <c r="AY35" s="21">
        <f>Arrivals!BG35+Departures!BG35</f>
        <v>13162603</v>
      </c>
      <c r="AZ35" s="21">
        <f>Arrivals!BH35+Departures!BH35</f>
        <v>0</v>
      </c>
      <c r="BA35" s="24">
        <f t="shared" ref="BA35:BA55" si="41">ROUND(AY35/$B35*100,1)</f>
        <v>100</v>
      </c>
      <c r="BB35" s="24">
        <f t="shared" ref="BB35:BB55" si="42">ROUND(AZ35/$B35*100,1)</f>
        <v>0</v>
      </c>
      <c r="BC35" s="23">
        <v>55762</v>
      </c>
      <c r="BD35" s="23">
        <v>0</v>
      </c>
      <c r="BE35" s="21">
        <f>Arrivals!BN35+Departures!BN35</f>
        <v>13162603</v>
      </c>
      <c r="BF35" s="21">
        <f>Arrivals!BO35+Departures!BO35</f>
        <v>0</v>
      </c>
      <c r="BG35" s="24">
        <f t="shared" ref="BG35:BG55" si="43">ROUND(BE35/$B35*100,1)</f>
        <v>100</v>
      </c>
      <c r="BH35" s="24">
        <f t="shared" ref="BH35:BH55" si="44">ROUND(BF35/$B35*100,1)</f>
        <v>0</v>
      </c>
      <c r="BI35" s="23">
        <v>55762</v>
      </c>
      <c r="BJ35" s="23">
        <v>0</v>
      </c>
      <c r="BK35" s="21">
        <f>Arrivals!BU35+Departures!BU35</f>
        <v>13162603</v>
      </c>
      <c r="BL35" s="21">
        <f>Arrivals!BV35+Departures!BV35</f>
        <v>0</v>
      </c>
      <c r="BM35" s="24">
        <f t="shared" ref="BM35:BM57" si="45">ROUND(BK35/$B35*100,1)</f>
        <v>100</v>
      </c>
      <c r="BN35" s="24">
        <f t="shared" ref="BN35:BN57" si="46">ROUND(BL35/$B35*100,1)</f>
        <v>0</v>
      </c>
      <c r="BO35" s="23">
        <v>55645</v>
      </c>
      <c r="BP35" s="23">
        <v>0</v>
      </c>
    </row>
    <row r="36" spans="1:68" x14ac:dyDescent="0.2">
      <c r="A36" s="20">
        <v>43039</v>
      </c>
      <c r="B36" s="21">
        <f>Arrivals!B36+Departures!B36</f>
        <v>13240561</v>
      </c>
      <c r="C36" s="21">
        <f>Arrivals!C36+Departures!C36</f>
        <v>13224596</v>
      </c>
      <c r="D36" s="21">
        <f>Arrivals!D36+Departures!D36</f>
        <v>15965</v>
      </c>
      <c r="E36" s="24">
        <f t="shared" si="26"/>
        <v>99.9</v>
      </c>
      <c r="F36" s="24">
        <f t="shared" si="27"/>
        <v>0.1</v>
      </c>
      <c r="G36" s="23">
        <v>54642</v>
      </c>
      <c r="H36" s="23">
        <v>44</v>
      </c>
      <c r="I36" s="21">
        <f>Arrivals!J36+Departures!J36</f>
        <v>13234302</v>
      </c>
      <c r="J36" s="21">
        <f>Arrivals!K36+Departures!K36</f>
        <v>6259</v>
      </c>
      <c r="K36" s="24">
        <f t="shared" si="28"/>
        <v>100</v>
      </c>
      <c r="L36" s="24">
        <f t="shared" si="29"/>
        <v>0</v>
      </c>
      <c r="M36" s="23">
        <v>54624</v>
      </c>
      <c r="N36" s="23">
        <v>18</v>
      </c>
      <c r="O36" s="21">
        <f>Arrivals!Q36+Departures!Q36</f>
        <v>13240533</v>
      </c>
      <c r="P36" s="21">
        <f>Arrivals!R36+Departures!R36</f>
        <v>28</v>
      </c>
      <c r="Q36" s="24">
        <f t="shared" si="30"/>
        <v>100</v>
      </c>
      <c r="R36" s="24">
        <f t="shared" si="31"/>
        <v>0</v>
      </c>
      <c r="S36" s="23">
        <v>54605</v>
      </c>
      <c r="T36" s="23">
        <v>1</v>
      </c>
      <c r="U36" s="21">
        <f>Arrivals!X36+Departures!X36</f>
        <v>13240561</v>
      </c>
      <c r="V36" s="21">
        <f>Arrivals!Y36+Departures!Y36</f>
        <v>0</v>
      </c>
      <c r="W36" s="24">
        <f t="shared" si="32"/>
        <v>100</v>
      </c>
      <c r="X36" s="24">
        <f t="shared" si="32"/>
        <v>0</v>
      </c>
      <c r="Y36" s="23">
        <v>54602</v>
      </c>
      <c r="Z36" s="23">
        <v>0</v>
      </c>
      <c r="AA36" s="21">
        <f>Arrivals!AE36+Departures!AE36</f>
        <v>13240561</v>
      </c>
      <c r="AB36" s="21">
        <f>Arrivals!AF36+Departures!AF36</f>
        <v>0</v>
      </c>
      <c r="AC36" s="24">
        <f t="shared" si="33"/>
        <v>100</v>
      </c>
      <c r="AD36" s="24">
        <f t="shared" si="34"/>
        <v>0</v>
      </c>
      <c r="AE36" s="23">
        <v>54602</v>
      </c>
      <c r="AF36" s="23">
        <v>0</v>
      </c>
      <c r="AG36" s="21">
        <f>Arrivals!AL36+Departures!AL36</f>
        <v>13240561</v>
      </c>
      <c r="AH36" s="21">
        <f>Arrivals!AM36+Departures!AM36</f>
        <v>0</v>
      </c>
      <c r="AI36" s="24">
        <f t="shared" si="35"/>
        <v>100</v>
      </c>
      <c r="AJ36" s="24">
        <f t="shared" si="36"/>
        <v>0</v>
      </c>
      <c r="AK36" s="23">
        <v>54602</v>
      </c>
      <c r="AL36" s="23">
        <v>0</v>
      </c>
      <c r="AM36" s="21">
        <f>Arrivals!AS36+Departures!AS36</f>
        <v>13240561</v>
      </c>
      <c r="AN36" s="21">
        <f>Arrivals!AT36+Departures!AT36</f>
        <v>0</v>
      </c>
      <c r="AO36" s="24">
        <f t="shared" si="37"/>
        <v>100</v>
      </c>
      <c r="AP36" s="24">
        <f t="shared" si="38"/>
        <v>0</v>
      </c>
      <c r="AQ36" s="23">
        <v>54602</v>
      </c>
      <c r="AR36" s="23">
        <v>0</v>
      </c>
      <c r="AS36" s="21">
        <f>Arrivals!AZ36+Departures!AZ36</f>
        <v>13240561</v>
      </c>
      <c r="AT36" s="21">
        <f>Arrivals!BA36+Departures!BA36</f>
        <v>0</v>
      </c>
      <c r="AU36" s="24">
        <f t="shared" si="39"/>
        <v>100</v>
      </c>
      <c r="AV36" s="24">
        <f t="shared" si="40"/>
        <v>0</v>
      </c>
      <c r="AW36" s="23">
        <v>54602</v>
      </c>
      <c r="AX36" s="23">
        <v>0</v>
      </c>
      <c r="AY36" s="21">
        <f>Arrivals!BG36+Departures!BG36</f>
        <v>13240561</v>
      </c>
      <c r="AZ36" s="21">
        <f>Arrivals!BH36+Departures!BH36</f>
        <v>0</v>
      </c>
      <c r="BA36" s="24">
        <f t="shared" si="41"/>
        <v>100</v>
      </c>
      <c r="BB36" s="24">
        <f t="shared" si="42"/>
        <v>0</v>
      </c>
      <c r="BC36" s="23">
        <v>54602</v>
      </c>
      <c r="BD36" s="23">
        <v>0</v>
      </c>
      <c r="BE36" s="21">
        <f>Arrivals!BN36+Departures!BN36</f>
        <v>13240561</v>
      </c>
      <c r="BF36" s="21">
        <f>Arrivals!BO36+Departures!BO36</f>
        <v>0</v>
      </c>
      <c r="BG36" s="24">
        <f t="shared" si="43"/>
        <v>100</v>
      </c>
      <c r="BH36" s="24">
        <f t="shared" si="44"/>
        <v>0</v>
      </c>
      <c r="BI36" s="23">
        <v>54602</v>
      </c>
      <c r="BJ36" s="23">
        <v>0</v>
      </c>
      <c r="BK36" s="21">
        <f>Arrivals!BU36+Departures!BU36</f>
        <v>13240561</v>
      </c>
      <c r="BL36" s="21">
        <f>Arrivals!BV36+Departures!BV36</f>
        <v>0</v>
      </c>
      <c r="BM36" s="24">
        <f t="shared" si="45"/>
        <v>100</v>
      </c>
      <c r="BN36" s="24">
        <f t="shared" si="46"/>
        <v>0</v>
      </c>
      <c r="BO36" s="23">
        <v>54535</v>
      </c>
      <c r="BP36" s="23">
        <v>0</v>
      </c>
    </row>
    <row r="37" spans="1:68" x14ac:dyDescent="0.2">
      <c r="A37" s="20">
        <v>43069</v>
      </c>
      <c r="B37" s="21">
        <f>Arrivals!B37+Departures!B37</f>
        <v>13313037</v>
      </c>
      <c r="C37" s="21">
        <f>Arrivals!C37+Departures!C37</f>
        <v>13290546</v>
      </c>
      <c r="D37" s="21">
        <f>Arrivals!D37+Departures!D37</f>
        <v>22491</v>
      </c>
      <c r="E37" s="24">
        <f t="shared" si="26"/>
        <v>99.8</v>
      </c>
      <c r="F37" s="24">
        <f t="shared" si="27"/>
        <v>0.2</v>
      </c>
      <c r="G37" s="23">
        <v>53831</v>
      </c>
      <c r="H37" s="23">
        <v>72</v>
      </c>
      <c r="I37" s="21">
        <f>Arrivals!J37+Departures!J37</f>
        <v>13303097</v>
      </c>
      <c r="J37" s="21">
        <f>Arrivals!K37+Departures!K37</f>
        <v>9940</v>
      </c>
      <c r="K37" s="24">
        <f t="shared" si="28"/>
        <v>99.9</v>
      </c>
      <c r="L37" s="24">
        <f t="shared" si="29"/>
        <v>0.1</v>
      </c>
      <c r="M37" s="23">
        <v>53847</v>
      </c>
      <c r="N37" s="23">
        <v>46</v>
      </c>
      <c r="O37" s="21">
        <f>Arrivals!Q37+Departures!Q37</f>
        <v>13311645</v>
      </c>
      <c r="P37" s="21">
        <f>Arrivals!R37+Departures!R37</f>
        <v>1392</v>
      </c>
      <c r="Q37" s="24">
        <f t="shared" si="30"/>
        <v>100</v>
      </c>
      <c r="R37" s="24">
        <f t="shared" si="31"/>
        <v>0</v>
      </c>
      <c r="S37" s="23">
        <v>53857</v>
      </c>
      <c r="T37" s="23">
        <v>25</v>
      </c>
      <c r="U37" s="21">
        <f>Arrivals!X37+Departures!X37</f>
        <v>13313011</v>
      </c>
      <c r="V37" s="21">
        <f>Arrivals!Y37+Departures!Y37</f>
        <v>26</v>
      </c>
      <c r="W37" s="24">
        <f t="shared" si="32"/>
        <v>100</v>
      </c>
      <c r="X37" s="24">
        <f t="shared" si="32"/>
        <v>0</v>
      </c>
      <c r="Y37" s="23">
        <v>53831</v>
      </c>
      <c r="Z37" s="23">
        <v>3</v>
      </c>
      <c r="AA37" s="21">
        <f>Arrivals!AE37+Departures!AE37</f>
        <v>13313037</v>
      </c>
      <c r="AB37" s="21">
        <f>Arrivals!AF37+Departures!AF37</f>
        <v>0</v>
      </c>
      <c r="AC37" s="24">
        <f t="shared" si="33"/>
        <v>100</v>
      </c>
      <c r="AD37" s="24">
        <f t="shared" si="34"/>
        <v>0</v>
      </c>
      <c r="AE37" s="23">
        <v>53827</v>
      </c>
      <c r="AF37" s="23">
        <v>0</v>
      </c>
      <c r="AG37" s="21">
        <f>Arrivals!AL37+Departures!AL37</f>
        <v>13313037</v>
      </c>
      <c r="AH37" s="21">
        <f>Arrivals!AM37+Departures!AM37</f>
        <v>0</v>
      </c>
      <c r="AI37" s="24">
        <f t="shared" si="35"/>
        <v>100</v>
      </c>
      <c r="AJ37" s="24">
        <f t="shared" si="36"/>
        <v>0</v>
      </c>
      <c r="AK37" s="23">
        <v>53827</v>
      </c>
      <c r="AL37" s="23">
        <v>0</v>
      </c>
      <c r="AM37" s="21">
        <f>Arrivals!AS37+Departures!AS37</f>
        <v>13313037</v>
      </c>
      <c r="AN37" s="21">
        <f>Arrivals!AT37+Departures!AT37</f>
        <v>0</v>
      </c>
      <c r="AO37" s="24">
        <f t="shared" si="37"/>
        <v>100</v>
      </c>
      <c r="AP37" s="24">
        <f t="shared" si="38"/>
        <v>0</v>
      </c>
      <c r="AQ37" s="23">
        <v>53827</v>
      </c>
      <c r="AR37" s="23">
        <v>0</v>
      </c>
      <c r="AS37" s="21">
        <f>Arrivals!AZ37+Departures!AZ37</f>
        <v>13313037</v>
      </c>
      <c r="AT37" s="21">
        <f>Arrivals!BA37+Departures!BA37</f>
        <v>0</v>
      </c>
      <c r="AU37" s="24">
        <f t="shared" si="39"/>
        <v>100</v>
      </c>
      <c r="AV37" s="24">
        <f t="shared" si="40"/>
        <v>0</v>
      </c>
      <c r="AW37" s="23">
        <v>53827</v>
      </c>
      <c r="AX37" s="23">
        <v>0</v>
      </c>
      <c r="AY37" s="21">
        <f>Arrivals!BG37+Departures!BG37</f>
        <v>13313037</v>
      </c>
      <c r="AZ37" s="21">
        <f>Arrivals!BH37+Departures!BH37</f>
        <v>0</v>
      </c>
      <c r="BA37" s="24">
        <f t="shared" si="41"/>
        <v>100</v>
      </c>
      <c r="BB37" s="24">
        <f t="shared" si="42"/>
        <v>0</v>
      </c>
      <c r="BC37" s="23">
        <v>53827</v>
      </c>
      <c r="BD37" s="23">
        <v>0</v>
      </c>
      <c r="BE37" s="21">
        <f>Arrivals!BN37+Departures!BN37</f>
        <v>13313037</v>
      </c>
      <c r="BF37" s="21">
        <f>Arrivals!BO37+Departures!BO37</f>
        <v>0</v>
      </c>
      <c r="BG37" s="24">
        <f t="shared" si="43"/>
        <v>100</v>
      </c>
      <c r="BH37" s="24">
        <f t="shared" si="44"/>
        <v>0</v>
      </c>
      <c r="BI37" s="23">
        <v>53827</v>
      </c>
      <c r="BJ37" s="23">
        <v>0</v>
      </c>
      <c r="BK37" s="21">
        <f>Arrivals!BU37+Departures!BU37</f>
        <v>13313037</v>
      </c>
      <c r="BL37" s="21">
        <f>Arrivals!BV37+Departures!BV37</f>
        <v>0</v>
      </c>
      <c r="BM37" s="24">
        <f t="shared" si="45"/>
        <v>100</v>
      </c>
      <c r="BN37" s="24">
        <f t="shared" si="46"/>
        <v>0</v>
      </c>
      <c r="BO37" s="23">
        <v>53773</v>
      </c>
      <c r="BP37" s="23">
        <v>0</v>
      </c>
    </row>
    <row r="38" spans="1:68" x14ac:dyDescent="0.2">
      <c r="A38" s="20">
        <v>43100</v>
      </c>
      <c r="B38" s="21">
        <f>Arrivals!B38+Departures!B38</f>
        <v>13379695</v>
      </c>
      <c r="C38" s="21">
        <f>Arrivals!C38+Departures!C38</f>
        <v>13345434</v>
      </c>
      <c r="D38" s="21">
        <f>Arrivals!D38+Departures!D38</f>
        <v>34261</v>
      </c>
      <c r="E38" s="24">
        <f t="shared" si="26"/>
        <v>99.7</v>
      </c>
      <c r="F38" s="24">
        <f t="shared" si="27"/>
        <v>0.3</v>
      </c>
      <c r="G38" s="23">
        <v>52538</v>
      </c>
      <c r="H38" s="23">
        <v>110</v>
      </c>
      <c r="I38" s="21">
        <f>Arrivals!J38+Departures!J38</f>
        <v>13362129</v>
      </c>
      <c r="J38" s="21">
        <f>Arrivals!K38+Departures!K38</f>
        <v>17566</v>
      </c>
      <c r="K38" s="24">
        <f t="shared" si="28"/>
        <v>99.9</v>
      </c>
      <c r="L38" s="24">
        <f t="shared" si="29"/>
        <v>0.1</v>
      </c>
      <c r="M38" s="23">
        <v>52651</v>
      </c>
      <c r="N38" s="23">
        <v>84</v>
      </c>
      <c r="O38" s="21">
        <f>Arrivals!Q38+Departures!Q38</f>
        <v>13373527</v>
      </c>
      <c r="P38" s="21">
        <f>Arrivals!R38+Departures!R38</f>
        <v>6168</v>
      </c>
      <c r="Q38" s="24">
        <f t="shared" si="30"/>
        <v>100</v>
      </c>
      <c r="R38" s="24">
        <f t="shared" si="31"/>
        <v>0</v>
      </c>
      <c r="S38" s="23">
        <v>52712</v>
      </c>
      <c r="T38" s="23">
        <v>63</v>
      </c>
      <c r="U38" s="21">
        <f>Arrivals!X38+Departures!X38</f>
        <v>13378242</v>
      </c>
      <c r="V38" s="21">
        <f>Arrivals!Y38+Departures!Y38</f>
        <v>1453</v>
      </c>
      <c r="W38" s="24">
        <f t="shared" si="32"/>
        <v>100</v>
      </c>
      <c r="X38" s="24">
        <f t="shared" si="32"/>
        <v>0</v>
      </c>
      <c r="Y38" s="23">
        <v>52660</v>
      </c>
      <c r="Z38" s="23">
        <v>33</v>
      </c>
      <c r="AA38" s="21">
        <f>Arrivals!AE38+Departures!AE38</f>
        <v>13379672</v>
      </c>
      <c r="AB38" s="21">
        <f>Arrivals!AF38+Departures!AF38</f>
        <v>23</v>
      </c>
      <c r="AC38" s="24">
        <f t="shared" si="33"/>
        <v>100</v>
      </c>
      <c r="AD38" s="24">
        <f t="shared" si="34"/>
        <v>0</v>
      </c>
      <c r="AE38" s="23">
        <v>52642</v>
      </c>
      <c r="AF38" s="23">
        <v>3</v>
      </c>
      <c r="AG38" s="21">
        <f>Arrivals!AL38+Departures!AL38</f>
        <v>13379695</v>
      </c>
      <c r="AH38" s="21">
        <f>Arrivals!AM38+Departures!AM38</f>
        <v>0</v>
      </c>
      <c r="AI38" s="24">
        <f t="shared" si="35"/>
        <v>100</v>
      </c>
      <c r="AJ38" s="24">
        <f t="shared" si="36"/>
        <v>0</v>
      </c>
      <c r="AK38" s="23">
        <v>52640</v>
      </c>
      <c r="AL38" s="23">
        <v>0</v>
      </c>
      <c r="AM38" s="21">
        <f>Arrivals!AS38+Departures!AS38</f>
        <v>13379695</v>
      </c>
      <c r="AN38" s="21">
        <f>Arrivals!AT38+Departures!AT38</f>
        <v>0</v>
      </c>
      <c r="AO38" s="24">
        <f t="shared" si="37"/>
        <v>100</v>
      </c>
      <c r="AP38" s="24">
        <f t="shared" si="38"/>
        <v>0</v>
      </c>
      <c r="AQ38" s="23">
        <v>52640</v>
      </c>
      <c r="AR38" s="23">
        <v>0</v>
      </c>
      <c r="AS38" s="21">
        <f>Arrivals!AZ38+Departures!AZ38</f>
        <v>13379695</v>
      </c>
      <c r="AT38" s="21">
        <f>Arrivals!BA38+Departures!BA38</f>
        <v>0</v>
      </c>
      <c r="AU38" s="24">
        <f t="shared" si="39"/>
        <v>100</v>
      </c>
      <c r="AV38" s="24">
        <f t="shared" si="40"/>
        <v>0</v>
      </c>
      <c r="AW38" s="23">
        <v>52640</v>
      </c>
      <c r="AX38" s="23">
        <v>0</v>
      </c>
      <c r="AY38" s="21">
        <f>Arrivals!BG38+Departures!BG38</f>
        <v>13379695</v>
      </c>
      <c r="AZ38" s="21">
        <f>Arrivals!BH38+Departures!BH38</f>
        <v>0</v>
      </c>
      <c r="BA38" s="24">
        <f t="shared" si="41"/>
        <v>100</v>
      </c>
      <c r="BB38" s="24">
        <f t="shared" si="42"/>
        <v>0</v>
      </c>
      <c r="BC38" s="23">
        <v>52640</v>
      </c>
      <c r="BD38" s="23">
        <v>0</v>
      </c>
      <c r="BE38" s="21">
        <f>Arrivals!BN38+Departures!BN38</f>
        <v>13379695</v>
      </c>
      <c r="BF38" s="21">
        <f>Arrivals!BO38+Departures!BO38</f>
        <v>0</v>
      </c>
      <c r="BG38" s="24">
        <f t="shared" si="43"/>
        <v>100</v>
      </c>
      <c r="BH38" s="24">
        <f t="shared" si="44"/>
        <v>0</v>
      </c>
      <c r="BI38" s="23">
        <v>52640</v>
      </c>
      <c r="BJ38" s="23">
        <v>0</v>
      </c>
      <c r="BK38" s="21">
        <f>Arrivals!BU38+Departures!BU38</f>
        <v>13379695</v>
      </c>
      <c r="BL38" s="21">
        <f>Arrivals!BV38+Departures!BV38</f>
        <v>0</v>
      </c>
      <c r="BM38" s="24">
        <f t="shared" si="45"/>
        <v>100</v>
      </c>
      <c r="BN38" s="24">
        <f t="shared" si="46"/>
        <v>0</v>
      </c>
      <c r="BO38" s="23">
        <v>52549</v>
      </c>
      <c r="BP38" s="23">
        <v>0</v>
      </c>
    </row>
    <row r="39" spans="1:68" x14ac:dyDescent="0.2">
      <c r="A39" s="20">
        <v>43131</v>
      </c>
      <c r="B39" s="21">
        <f>Arrivals!B39+Departures!B39</f>
        <v>13426812</v>
      </c>
      <c r="C39" s="21">
        <f>Arrivals!C39+Departures!C39</f>
        <v>13363828</v>
      </c>
      <c r="D39" s="21">
        <f>Arrivals!D39+Departures!D39</f>
        <v>62984</v>
      </c>
      <c r="E39" s="24">
        <f t="shared" si="26"/>
        <v>99.5</v>
      </c>
      <c r="F39" s="24">
        <f t="shared" si="27"/>
        <v>0.5</v>
      </c>
      <c r="G39" s="23">
        <v>51895</v>
      </c>
      <c r="H39" s="23">
        <v>192</v>
      </c>
      <c r="I39" s="21">
        <f>Arrivals!J39+Departures!J39</f>
        <v>13395242</v>
      </c>
      <c r="J39" s="21">
        <f>Arrivals!K39+Departures!K39</f>
        <v>31570</v>
      </c>
      <c r="K39" s="24">
        <f t="shared" si="28"/>
        <v>99.8</v>
      </c>
      <c r="L39" s="24">
        <f t="shared" si="29"/>
        <v>0.2</v>
      </c>
      <c r="M39" s="23">
        <v>52585</v>
      </c>
      <c r="N39" s="23">
        <v>145</v>
      </c>
      <c r="O39" s="21">
        <f>Arrivals!Q39+Departures!Q39</f>
        <v>13411503</v>
      </c>
      <c r="P39" s="21">
        <f>Arrivals!R39+Departures!R39</f>
        <v>15309</v>
      </c>
      <c r="Q39" s="24">
        <f t="shared" si="30"/>
        <v>99.9</v>
      </c>
      <c r="R39" s="24">
        <f t="shared" si="31"/>
        <v>0.1</v>
      </c>
      <c r="S39" s="23">
        <v>52880</v>
      </c>
      <c r="T39" s="23">
        <v>103</v>
      </c>
      <c r="U39" s="21">
        <f>Arrivals!X39+Departures!X39</f>
        <v>13420295</v>
      </c>
      <c r="V39" s="21">
        <f>Arrivals!Y39+Departures!Y39</f>
        <v>6517</v>
      </c>
      <c r="W39" s="24">
        <f t="shared" si="32"/>
        <v>100</v>
      </c>
      <c r="X39" s="24">
        <f t="shared" si="32"/>
        <v>0</v>
      </c>
      <c r="Y39" s="23">
        <v>52805</v>
      </c>
      <c r="Z39" s="23">
        <v>71</v>
      </c>
      <c r="AA39" s="21">
        <f>Arrivals!AE39+Departures!AE39</f>
        <v>13424214</v>
      </c>
      <c r="AB39" s="21">
        <f>Arrivals!AF39+Departures!AF39</f>
        <v>2598</v>
      </c>
      <c r="AC39" s="24">
        <f t="shared" si="33"/>
        <v>100</v>
      </c>
      <c r="AD39" s="24">
        <f t="shared" si="34"/>
        <v>0</v>
      </c>
      <c r="AE39" s="23">
        <v>52672</v>
      </c>
      <c r="AF39" s="23">
        <v>35</v>
      </c>
      <c r="AG39" s="21">
        <f>Arrivals!AL39+Departures!AL39</f>
        <v>13426735</v>
      </c>
      <c r="AH39" s="21">
        <f>Arrivals!AM39+Departures!AM39</f>
        <v>77</v>
      </c>
      <c r="AI39" s="24">
        <f t="shared" si="35"/>
        <v>100</v>
      </c>
      <c r="AJ39" s="24">
        <f t="shared" si="36"/>
        <v>0</v>
      </c>
      <c r="AK39" s="23">
        <v>52651</v>
      </c>
      <c r="AL39" s="23">
        <v>5</v>
      </c>
      <c r="AM39" s="21">
        <f>Arrivals!AS39+Departures!AS39</f>
        <v>13426812</v>
      </c>
      <c r="AN39" s="21">
        <f>Arrivals!AT39+Departures!AT39</f>
        <v>0</v>
      </c>
      <c r="AO39" s="24">
        <f t="shared" si="37"/>
        <v>100</v>
      </c>
      <c r="AP39" s="24">
        <f t="shared" si="38"/>
        <v>0</v>
      </c>
      <c r="AQ39" s="23">
        <v>52654</v>
      </c>
      <c r="AR39" s="23">
        <v>0</v>
      </c>
      <c r="AS39" s="21">
        <f>Arrivals!AZ39+Departures!AZ39</f>
        <v>13426812</v>
      </c>
      <c r="AT39" s="21">
        <f>Arrivals!BA39+Departures!BA39</f>
        <v>0</v>
      </c>
      <c r="AU39" s="24">
        <f t="shared" si="39"/>
        <v>100</v>
      </c>
      <c r="AV39" s="24">
        <f t="shared" si="40"/>
        <v>0</v>
      </c>
      <c r="AW39" s="23">
        <v>52654</v>
      </c>
      <c r="AX39" s="23">
        <v>0</v>
      </c>
      <c r="AY39" s="21">
        <f>Arrivals!BG39+Departures!BG39</f>
        <v>13426812</v>
      </c>
      <c r="AZ39" s="21">
        <f>Arrivals!BH39+Departures!BH39</f>
        <v>0</v>
      </c>
      <c r="BA39" s="24">
        <f t="shared" si="41"/>
        <v>100</v>
      </c>
      <c r="BB39" s="24">
        <f t="shared" si="42"/>
        <v>0</v>
      </c>
      <c r="BC39" s="23">
        <v>52654</v>
      </c>
      <c r="BD39" s="23">
        <v>0</v>
      </c>
      <c r="BE39" s="21">
        <f>Arrivals!BN39+Departures!BN39</f>
        <v>13426812</v>
      </c>
      <c r="BF39" s="21">
        <f>Arrivals!BO39+Departures!BO39</f>
        <v>0</v>
      </c>
      <c r="BG39" s="24">
        <f t="shared" si="43"/>
        <v>100</v>
      </c>
      <c r="BH39" s="24">
        <f t="shared" si="44"/>
        <v>0</v>
      </c>
      <c r="BI39" s="23">
        <v>52654</v>
      </c>
      <c r="BJ39" s="23">
        <v>0</v>
      </c>
      <c r="BK39" s="21">
        <f>Arrivals!BU39+Departures!BU39</f>
        <v>13426812</v>
      </c>
      <c r="BL39" s="21">
        <f>Arrivals!BV39+Departures!BV39</f>
        <v>0</v>
      </c>
      <c r="BM39" s="24">
        <f t="shared" si="45"/>
        <v>100</v>
      </c>
      <c r="BN39" s="24">
        <f t="shared" si="46"/>
        <v>0</v>
      </c>
      <c r="BO39" s="23">
        <v>52458</v>
      </c>
      <c r="BP39" s="23">
        <v>0</v>
      </c>
    </row>
    <row r="40" spans="1:68" x14ac:dyDescent="0.2">
      <c r="A40" s="20">
        <v>43159</v>
      </c>
      <c r="B40" s="21">
        <f>Arrivals!B40+Departures!B40</f>
        <v>13489241</v>
      </c>
      <c r="C40" s="21">
        <f>Arrivals!C40+Departures!C40</f>
        <v>13393840</v>
      </c>
      <c r="D40" s="21">
        <f>Arrivals!D40+Departures!D40</f>
        <v>95401</v>
      </c>
      <c r="E40" s="24">
        <f t="shared" si="26"/>
        <v>99.3</v>
      </c>
      <c r="F40" s="24">
        <f t="shared" si="27"/>
        <v>0.7</v>
      </c>
      <c r="G40" s="23">
        <v>50025</v>
      </c>
      <c r="H40" s="23">
        <v>255</v>
      </c>
      <c r="I40" s="21">
        <f>Arrivals!J40+Departures!J40</f>
        <v>13432552</v>
      </c>
      <c r="J40" s="21">
        <f>Arrivals!K40+Departures!K40</f>
        <v>56689</v>
      </c>
      <c r="K40" s="24">
        <f t="shared" si="28"/>
        <v>99.6</v>
      </c>
      <c r="L40" s="24">
        <f t="shared" si="29"/>
        <v>0.4</v>
      </c>
      <c r="M40" s="23">
        <v>51082</v>
      </c>
      <c r="N40" s="23">
        <v>195</v>
      </c>
      <c r="O40" s="21">
        <f>Arrivals!Q40+Departures!Q40</f>
        <v>13461462</v>
      </c>
      <c r="P40" s="21">
        <f>Arrivals!R40+Departures!R40</f>
        <v>27779</v>
      </c>
      <c r="Q40" s="24">
        <f t="shared" si="30"/>
        <v>99.8</v>
      </c>
      <c r="R40" s="24">
        <f t="shared" si="31"/>
        <v>0.2</v>
      </c>
      <c r="S40" s="23">
        <v>51704</v>
      </c>
      <c r="T40" s="23">
        <v>134</v>
      </c>
      <c r="U40" s="21">
        <f>Arrivals!X40+Departures!X40</f>
        <v>13475243</v>
      </c>
      <c r="V40" s="21">
        <f>Arrivals!Y40+Departures!Y40</f>
        <v>13998</v>
      </c>
      <c r="W40" s="24">
        <f t="shared" si="32"/>
        <v>99.9</v>
      </c>
      <c r="X40" s="24">
        <f t="shared" si="32"/>
        <v>0.1</v>
      </c>
      <c r="Y40" s="23">
        <v>51645</v>
      </c>
      <c r="Z40" s="23">
        <v>104</v>
      </c>
      <c r="AA40" s="21">
        <f>Arrivals!AE40+Departures!AE40</f>
        <v>13481228</v>
      </c>
      <c r="AB40" s="21">
        <f>Arrivals!AF40+Departures!AF40</f>
        <v>8013</v>
      </c>
      <c r="AC40" s="24">
        <f t="shared" si="33"/>
        <v>99.9</v>
      </c>
      <c r="AD40" s="24">
        <f t="shared" si="34"/>
        <v>0.1</v>
      </c>
      <c r="AE40" s="23">
        <v>51472</v>
      </c>
      <c r="AF40" s="23">
        <v>73</v>
      </c>
      <c r="AG40" s="21">
        <f>Arrivals!AL40+Departures!AL40</f>
        <v>13487266</v>
      </c>
      <c r="AH40" s="21">
        <f>Arrivals!AM40+Departures!AM40</f>
        <v>1975</v>
      </c>
      <c r="AI40" s="24">
        <f>ROUND(AG40/$B40*100,1)</f>
        <v>100</v>
      </c>
      <c r="AJ40" s="24">
        <f t="shared" si="36"/>
        <v>0</v>
      </c>
      <c r="AK40" s="23">
        <v>51464</v>
      </c>
      <c r="AL40" s="23">
        <v>31</v>
      </c>
      <c r="AM40" s="21">
        <f>Arrivals!AS40+Departures!AS40</f>
        <v>13489224</v>
      </c>
      <c r="AN40" s="21">
        <f>Arrivals!AT40+Departures!AT40</f>
        <v>17</v>
      </c>
      <c r="AO40" s="24">
        <f t="shared" si="37"/>
        <v>100</v>
      </c>
      <c r="AP40" s="24">
        <f t="shared" si="38"/>
        <v>0</v>
      </c>
      <c r="AQ40" s="23">
        <v>51473</v>
      </c>
      <c r="AR40" s="23">
        <v>0</v>
      </c>
      <c r="AS40" s="21">
        <f>Arrivals!AZ40+Departures!AZ40</f>
        <v>13489241</v>
      </c>
      <c r="AT40" s="21">
        <f>Arrivals!BA40+Departures!BA40</f>
        <v>0</v>
      </c>
      <c r="AU40" s="24">
        <f t="shared" si="39"/>
        <v>100</v>
      </c>
      <c r="AV40" s="24">
        <f t="shared" si="40"/>
        <v>0</v>
      </c>
      <c r="AW40" s="23">
        <v>51473</v>
      </c>
      <c r="AX40" s="23">
        <v>0</v>
      </c>
      <c r="AY40" s="21">
        <f>Arrivals!BG40+Departures!BG40</f>
        <v>13489241</v>
      </c>
      <c r="AZ40" s="21">
        <f>Arrivals!BH40+Departures!BH40</f>
        <v>0</v>
      </c>
      <c r="BA40" s="24">
        <f t="shared" si="41"/>
        <v>100</v>
      </c>
      <c r="BB40" s="24">
        <f t="shared" si="42"/>
        <v>0</v>
      </c>
      <c r="BC40" s="23">
        <v>51473</v>
      </c>
      <c r="BD40" s="23">
        <v>0</v>
      </c>
      <c r="BE40" s="21">
        <f>Arrivals!BN40+Departures!BN40</f>
        <v>13489241</v>
      </c>
      <c r="BF40" s="21">
        <f>Arrivals!BO40+Departures!BO40</f>
        <v>0</v>
      </c>
      <c r="BG40" s="24">
        <f t="shared" si="43"/>
        <v>100</v>
      </c>
      <c r="BH40" s="24">
        <f t="shared" si="44"/>
        <v>0</v>
      </c>
      <c r="BI40" s="23">
        <v>51473</v>
      </c>
      <c r="BJ40" s="23">
        <v>0</v>
      </c>
      <c r="BK40" s="21">
        <f>Arrivals!BU40+Departures!BU40</f>
        <v>13489241</v>
      </c>
      <c r="BL40" s="21">
        <f>Arrivals!BV40+Departures!BV40</f>
        <v>0</v>
      </c>
      <c r="BM40" s="24">
        <f t="shared" si="45"/>
        <v>100</v>
      </c>
      <c r="BN40" s="24">
        <f t="shared" si="46"/>
        <v>0</v>
      </c>
      <c r="BO40" s="23">
        <v>51262</v>
      </c>
      <c r="BP40" s="23">
        <v>0</v>
      </c>
    </row>
    <row r="41" spans="1:68" x14ac:dyDescent="0.2">
      <c r="A41" s="20">
        <v>43190</v>
      </c>
      <c r="B41" s="21">
        <f>Arrivals!B41+Departures!B41</f>
        <v>13581697</v>
      </c>
      <c r="C41" s="21">
        <f>Arrivals!C41+Departures!C41</f>
        <v>13449706</v>
      </c>
      <c r="D41" s="21">
        <f>Arrivals!D41+Departures!D41</f>
        <v>131991</v>
      </c>
      <c r="E41" s="24">
        <f t="shared" si="26"/>
        <v>99</v>
      </c>
      <c r="F41" s="24">
        <f t="shared" si="27"/>
        <v>1</v>
      </c>
      <c r="G41" s="23">
        <v>48796</v>
      </c>
      <c r="H41" s="23">
        <v>288</v>
      </c>
      <c r="I41" s="21">
        <f>Arrivals!J41+Departures!J41</f>
        <v>13493494</v>
      </c>
      <c r="J41" s="21">
        <f>Arrivals!K41+Departures!K41</f>
        <v>88203</v>
      </c>
      <c r="K41" s="24">
        <f t="shared" si="28"/>
        <v>99.4</v>
      </c>
      <c r="L41" s="24">
        <f t="shared" si="29"/>
        <v>0.6</v>
      </c>
      <c r="M41" s="23">
        <v>50031</v>
      </c>
      <c r="N41" s="23">
        <v>245</v>
      </c>
      <c r="O41" s="21">
        <f>Arrivals!Q41+Departures!Q41</f>
        <v>13527743</v>
      </c>
      <c r="P41" s="21">
        <f>Arrivals!R41+Departures!R41</f>
        <v>53954</v>
      </c>
      <c r="Q41" s="24">
        <f t="shared" si="30"/>
        <v>99.6</v>
      </c>
      <c r="R41" s="24">
        <f t="shared" si="31"/>
        <v>0.4</v>
      </c>
      <c r="S41" s="23">
        <v>50930</v>
      </c>
      <c r="T41" s="23">
        <v>186</v>
      </c>
      <c r="U41" s="21">
        <f>Arrivals!X41+Departures!X41</f>
        <v>13556296</v>
      </c>
      <c r="V41" s="21">
        <f>Arrivals!Y41+Departures!Y41</f>
        <v>25401</v>
      </c>
      <c r="W41" s="24">
        <f t="shared" si="32"/>
        <v>99.8</v>
      </c>
      <c r="X41" s="24">
        <f t="shared" si="32"/>
        <v>0.2</v>
      </c>
      <c r="Y41" s="23">
        <v>50818</v>
      </c>
      <c r="Z41" s="23">
        <v>133</v>
      </c>
      <c r="AA41" s="21">
        <f>Arrivals!AE41+Departures!AE41</f>
        <v>13565239</v>
      </c>
      <c r="AB41" s="21">
        <f>Arrivals!AF41+Departures!AF41</f>
        <v>16458</v>
      </c>
      <c r="AC41" s="24">
        <f t="shared" si="33"/>
        <v>99.9</v>
      </c>
      <c r="AD41" s="24">
        <f t="shared" si="34"/>
        <v>0.1</v>
      </c>
      <c r="AE41" s="23">
        <v>50628</v>
      </c>
      <c r="AF41" s="23">
        <v>103</v>
      </c>
      <c r="AG41" s="21">
        <f>Arrivals!AL41+Departures!AL41</f>
        <v>13574966</v>
      </c>
      <c r="AH41" s="21">
        <f>Arrivals!AM41+Departures!AM41</f>
        <v>6731</v>
      </c>
      <c r="AI41" s="24">
        <f>ROUND(AG41/$B41*100,1)</f>
        <v>100</v>
      </c>
      <c r="AJ41" s="24">
        <f t="shared" si="36"/>
        <v>0</v>
      </c>
      <c r="AK41" s="23">
        <v>50609</v>
      </c>
      <c r="AL41" s="23">
        <v>61</v>
      </c>
      <c r="AM41" s="21">
        <f>Arrivals!AS41+Departures!AS41</f>
        <v>13580759</v>
      </c>
      <c r="AN41" s="21">
        <f>Arrivals!AT41+Departures!AT41</f>
        <v>938</v>
      </c>
      <c r="AO41" s="24">
        <f t="shared" si="37"/>
        <v>100</v>
      </c>
      <c r="AP41" s="24">
        <f t="shared" si="38"/>
        <v>0</v>
      </c>
      <c r="AQ41" s="23">
        <v>50586</v>
      </c>
      <c r="AR41" s="23">
        <v>17</v>
      </c>
      <c r="AS41" s="21">
        <f>Arrivals!AZ41+Departures!AZ41</f>
        <v>13581667</v>
      </c>
      <c r="AT41" s="21">
        <f>Arrivals!BA41+Departures!BA41</f>
        <v>30</v>
      </c>
      <c r="AU41" s="24">
        <f t="shared" si="39"/>
        <v>100</v>
      </c>
      <c r="AV41" s="24">
        <f t="shared" si="40"/>
        <v>0</v>
      </c>
      <c r="AW41" s="23">
        <v>50556</v>
      </c>
      <c r="AX41" s="23">
        <v>4</v>
      </c>
      <c r="AY41" s="21">
        <f>Arrivals!BG41+Departures!BG41</f>
        <v>13581697</v>
      </c>
      <c r="AZ41" s="21">
        <f>Arrivals!BH41+Departures!BH41</f>
        <v>0</v>
      </c>
      <c r="BA41" s="24">
        <f t="shared" si="41"/>
        <v>100</v>
      </c>
      <c r="BB41" s="24">
        <f t="shared" si="42"/>
        <v>0</v>
      </c>
      <c r="BC41" s="23">
        <v>50550</v>
      </c>
      <c r="BD41" s="23">
        <v>0</v>
      </c>
      <c r="BE41" s="21">
        <f>Arrivals!BN41+Departures!BN41</f>
        <v>13581697</v>
      </c>
      <c r="BF41" s="21">
        <f>Arrivals!BO41+Departures!BO41</f>
        <v>0</v>
      </c>
      <c r="BG41" s="24">
        <f t="shared" si="43"/>
        <v>100</v>
      </c>
      <c r="BH41" s="24">
        <f t="shared" si="44"/>
        <v>0</v>
      </c>
      <c r="BI41" s="23">
        <v>50550</v>
      </c>
      <c r="BJ41" s="23">
        <v>0</v>
      </c>
      <c r="BK41" s="21">
        <f>Arrivals!BU41+Departures!BU41</f>
        <v>13581697</v>
      </c>
      <c r="BL41" s="21">
        <f>Arrivals!BV41+Departures!BV41</f>
        <v>0</v>
      </c>
      <c r="BM41" s="24">
        <f t="shared" si="45"/>
        <v>100</v>
      </c>
      <c r="BN41" s="24">
        <f t="shared" si="46"/>
        <v>0</v>
      </c>
      <c r="BO41" s="23">
        <v>49637</v>
      </c>
      <c r="BP41" s="23">
        <v>0</v>
      </c>
    </row>
    <row r="42" spans="1:68" x14ac:dyDescent="0.2">
      <c r="A42" s="20">
        <v>43220</v>
      </c>
      <c r="B42" s="21">
        <f>Arrivals!B42+Departures!B42</f>
        <v>13582468</v>
      </c>
      <c r="C42" s="21">
        <f>Arrivals!C42+Departures!C42</f>
        <v>13412533</v>
      </c>
      <c r="D42" s="21">
        <f>Arrivals!D42+Departures!D42</f>
        <v>169935</v>
      </c>
      <c r="E42" s="24">
        <f t="shared" si="26"/>
        <v>98.7</v>
      </c>
      <c r="F42" s="24">
        <f t="shared" si="27"/>
        <v>1.3</v>
      </c>
      <c r="G42" s="23">
        <v>48131</v>
      </c>
      <c r="H42" s="23">
        <v>326</v>
      </c>
      <c r="I42" s="21">
        <f>Arrivals!J42+Departures!J42</f>
        <v>13461387</v>
      </c>
      <c r="J42" s="21">
        <f>Arrivals!K42+Departures!K42</f>
        <v>121081</v>
      </c>
      <c r="K42" s="24">
        <f t="shared" si="28"/>
        <v>99.1</v>
      </c>
      <c r="L42" s="24">
        <f t="shared" si="29"/>
        <v>0.9</v>
      </c>
      <c r="M42" s="23">
        <v>49568</v>
      </c>
      <c r="N42" s="23">
        <v>287</v>
      </c>
      <c r="O42" s="21">
        <f>Arrivals!Q42+Departures!Q42</f>
        <v>13499791</v>
      </c>
      <c r="P42" s="21">
        <f>Arrivals!R42+Departures!R42</f>
        <v>82677</v>
      </c>
      <c r="Q42" s="24">
        <f>ROUND(O42/$B42*100,1)</f>
        <v>99.4</v>
      </c>
      <c r="R42" s="24">
        <f t="shared" si="31"/>
        <v>0.6</v>
      </c>
      <c r="S42" s="23">
        <v>50699</v>
      </c>
      <c r="T42" s="23">
        <v>250</v>
      </c>
      <c r="U42" s="21">
        <f>Arrivals!X42+Departures!X42</f>
        <v>13533756</v>
      </c>
      <c r="V42" s="21">
        <f>Arrivals!Y42+Departures!Y42</f>
        <v>48712</v>
      </c>
      <c r="W42" s="24">
        <f t="shared" si="32"/>
        <v>99.6</v>
      </c>
      <c r="X42" s="24">
        <f t="shared" si="32"/>
        <v>0.4</v>
      </c>
      <c r="Y42" s="23">
        <v>50563</v>
      </c>
      <c r="Z42" s="23">
        <v>193</v>
      </c>
      <c r="AA42" s="21">
        <f>Arrivals!AE42+Departures!AE42</f>
        <v>13550905</v>
      </c>
      <c r="AB42" s="21">
        <f>Arrivals!AF42+Departures!AF42</f>
        <v>31563</v>
      </c>
      <c r="AC42" s="24">
        <f t="shared" si="33"/>
        <v>99.8</v>
      </c>
      <c r="AD42" s="24">
        <f t="shared" si="34"/>
        <v>0.2</v>
      </c>
      <c r="AE42" s="23">
        <v>50207</v>
      </c>
      <c r="AF42" s="23">
        <v>135</v>
      </c>
      <c r="AG42" s="21">
        <f>Arrivals!AL42+Departures!AL42</f>
        <v>13568559</v>
      </c>
      <c r="AH42" s="21">
        <f>Arrivals!AM42+Departures!AM42</f>
        <v>13909</v>
      </c>
      <c r="AI42" s="24">
        <f t="shared" si="35"/>
        <v>99.9</v>
      </c>
      <c r="AJ42" s="24">
        <f t="shared" si="36"/>
        <v>0.1</v>
      </c>
      <c r="AK42" s="23">
        <v>50163</v>
      </c>
      <c r="AL42" s="23">
        <v>100</v>
      </c>
      <c r="AM42" s="21">
        <f>Arrivals!AS42+Departures!AS42</f>
        <v>13578173</v>
      </c>
      <c r="AN42" s="21">
        <f>Arrivals!AT42+Departures!AT42</f>
        <v>4295</v>
      </c>
      <c r="AO42" s="24">
        <f t="shared" si="37"/>
        <v>100</v>
      </c>
      <c r="AP42" s="24">
        <f t="shared" si="38"/>
        <v>0</v>
      </c>
      <c r="AQ42" s="23">
        <v>49998</v>
      </c>
      <c r="AR42" s="23">
        <v>48</v>
      </c>
      <c r="AS42" s="21">
        <f>Arrivals!AZ42+Departures!AZ42</f>
        <v>13581052</v>
      </c>
      <c r="AT42" s="21">
        <f>Arrivals!BA42+Departures!BA42</f>
        <v>1416</v>
      </c>
      <c r="AU42" s="24">
        <f t="shared" si="39"/>
        <v>100</v>
      </c>
      <c r="AV42" s="24">
        <f t="shared" si="40"/>
        <v>0</v>
      </c>
      <c r="AW42" s="23">
        <v>49906</v>
      </c>
      <c r="AX42" s="23">
        <v>26</v>
      </c>
      <c r="AY42" s="21">
        <f>Arrivals!BG42+Departures!BG42</f>
        <v>13582421</v>
      </c>
      <c r="AZ42" s="21">
        <f>Arrivals!BH42+Departures!BH42</f>
        <v>47</v>
      </c>
      <c r="BA42" s="24">
        <f t="shared" si="41"/>
        <v>100</v>
      </c>
      <c r="BB42" s="24">
        <f t="shared" si="42"/>
        <v>0</v>
      </c>
      <c r="BC42" s="23">
        <v>49888</v>
      </c>
      <c r="BD42" s="23">
        <v>3</v>
      </c>
      <c r="BE42" s="21">
        <f>Arrivals!BN42+Departures!BN42</f>
        <v>13582468</v>
      </c>
      <c r="BF42" s="21">
        <f>Arrivals!BO42+Departures!BO42</f>
        <v>0</v>
      </c>
      <c r="BG42" s="24">
        <f t="shared" si="43"/>
        <v>100</v>
      </c>
      <c r="BH42" s="24">
        <f t="shared" si="44"/>
        <v>0</v>
      </c>
      <c r="BI42" s="23">
        <v>49894</v>
      </c>
      <c r="BJ42" s="23">
        <v>0</v>
      </c>
      <c r="BK42" s="21">
        <f>Arrivals!BU42+Departures!BU42</f>
        <v>13582468</v>
      </c>
      <c r="BL42" s="21">
        <f>Arrivals!BV42+Departures!BV42</f>
        <v>0</v>
      </c>
      <c r="BM42" s="24">
        <f t="shared" si="45"/>
        <v>100</v>
      </c>
      <c r="BN42" s="24">
        <f t="shared" si="46"/>
        <v>0</v>
      </c>
      <c r="BO42" s="23">
        <v>49894</v>
      </c>
      <c r="BP42" s="23">
        <v>0</v>
      </c>
    </row>
    <row r="43" spans="1:68" x14ac:dyDescent="0.2">
      <c r="A43" s="20">
        <v>43251</v>
      </c>
      <c r="B43" s="21">
        <f>Arrivals!B43+Departures!B43</f>
        <v>13624928</v>
      </c>
      <c r="C43" s="21">
        <f>Arrivals!C43+Departures!C43</f>
        <v>13409959</v>
      </c>
      <c r="D43" s="21">
        <f>Arrivals!D43+Departures!D43</f>
        <v>214969</v>
      </c>
      <c r="E43" s="24">
        <f t="shared" si="26"/>
        <v>98.4</v>
      </c>
      <c r="F43" s="24">
        <f t="shared" si="27"/>
        <v>1.6</v>
      </c>
      <c r="G43" s="23">
        <v>48024</v>
      </c>
      <c r="H43" s="23">
        <v>361</v>
      </c>
      <c r="I43" s="21">
        <f>Arrivals!J43+Departures!J43</f>
        <v>13465434</v>
      </c>
      <c r="J43" s="21">
        <f>Arrivals!K43+Departures!K43</f>
        <v>159494</v>
      </c>
      <c r="K43" s="24">
        <f t="shared" si="28"/>
        <v>98.8</v>
      </c>
      <c r="L43" s="24">
        <f t="shared" si="29"/>
        <v>1.2</v>
      </c>
      <c r="M43" s="23">
        <v>49675</v>
      </c>
      <c r="N43" s="23">
        <v>318</v>
      </c>
      <c r="O43" s="21">
        <f>Arrivals!Q43+Departures!Q43</f>
        <v>13508860</v>
      </c>
      <c r="P43" s="21">
        <f>Arrivals!R43+Departures!R43</f>
        <v>116068</v>
      </c>
      <c r="Q43" s="24">
        <f t="shared" si="30"/>
        <v>99.1</v>
      </c>
      <c r="R43" s="24">
        <f t="shared" si="31"/>
        <v>0.9</v>
      </c>
      <c r="S43" s="23">
        <v>50881</v>
      </c>
      <c r="T43" s="23">
        <v>289</v>
      </c>
      <c r="U43" s="21">
        <f>Arrivals!X43+Departures!X43</f>
        <v>13547736</v>
      </c>
      <c r="V43" s="21">
        <f>Arrivals!Y43+Departures!Y43</f>
        <v>77192</v>
      </c>
      <c r="W43" s="24">
        <f t="shared" si="32"/>
        <v>99.4</v>
      </c>
      <c r="X43" s="24">
        <f t="shared" si="32"/>
        <v>0.6</v>
      </c>
      <c r="Y43" s="23">
        <v>50709</v>
      </c>
      <c r="Z43" s="23">
        <v>231</v>
      </c>
      <c r="AA43" s="21">
        <f>Arrivals!AE43+Departures!AE43</f>
        <v>13567165</v>
      </c>
      <c r="AB43" s="21">
        <f>Arrivals!AF43+Departures!AF43</f>
        <v>57763</v>
      </c>
      <c r="AC43" s="24">
        <f t="shared" si="33"/>
        <v>99.6</v>
      </c>
      <c r="AD43" s="24">
        <f t="shared" si="34"/>
        <v>0.4</v>
      </c>
      <c r="AE43" s="23">
        <v>50242</v>
      </c>
      <c r="AF43" s="23">
        <v>178</v>
      </c>
      <c r="AG43" s="21">
        <f>Arrivals!AL43+Departures!AL43</f>
        <v>13598908</v>
      </c>
      <c r="AH43" s="21">
        <f>Arrivals!AM43+Departures!AM43</f>
        <v>26020</v>
      </c>
      <c r="AI43" s="24">
        <f t="shared" si="35"/>
        <v>99.8</v>
      </c>
      <c r="AJ43" s="24">
        <f t="shared" si="36"/>
        <v>0.2</v>
      </c>
      <c r="AK43" s="23">
        <v>50135</v>
      </c>
      <c r="AL43" s="23">
        <v>132</v>
      </c>
      <c r="AM43" s="21">
        <f>Arrivals!AS43+Departures!AS43</f>
        <v>13615073</v>
      </c>
      <c r="AN43" s="21">
        <f>Arrivals!AT43+Departures!AT43</f>
        <v>9855</v>
      </c>
      <c r="AO43" s="24">
        <f t="shared" si="37"/>
        <v>99.9</v>
      </c>
      <c r="AP43" s="24">
        <f t="shared" si="38"/>
        <v>0.1</v>
      </c>
      <c r="AQ43" s="23">
        <v>49903</v>
      </c>
      <c r="AR43" s="23">
        <v>79</v>
      </c>
      <c r="AS43" s="21">
        <f>Arrivals!AZ43+Departures!AZ43</f>
        <v>13619790</v>
      </c>
      <c r="AT43" s="21">
        <f>Arrivals!BA43+Departures!BA43</f>
        <v>5138</v>
      </c>
      <c r="AU43" s="24">
        <f t="shared" si="39"/>
        <v>100</v>
      </c>
      <c r="AV43" s="24">
        <f t="shared" si="40"/>
        <v>0</v>
      </c>
      <c r="AW43" s="23">
        <v>49795</v>
      </c>
      <c r="AX43" s="23">
        <v>53</v>
      </c>
      <c r="AY43" s="21">
        <f>Arrivals!BG43+Departures!BG43</f>
        <v>13623284</v>
      </c>
      <c r="AZ43" s="21">
        <f>Arrivals!BH43+Departures!BH43</f>
        <v>1644</v>
      </c>
      <c r="BA43" s="24">
        <f t="shared" si="41"/>
        <v>100</v>
      </c>
      <c r="BB43" s="24">
        <f t="shared" si="42"/>
        <v>0</v>
      </c>
      <c r="BC43" s="23">
        <v>49750</v>
      </c>
      <c r="BD43" s="23">
        <v>23</v>
      </c>
      <c r="BE43" s="21">
        <f>Arrivals!BN43+Departures!BN43</f>
        <v>13624916</v>
      </c>
      <c r="BF43" s="21">
        <f>Arrivals!BO43+Departures!BO43</f>
        <v>12</v>
      </c>
      <c r="BG43" s="24">
        <f t="shared" si="43"/>
        <v>100</v>
      </c>
      <c r="BH43" s="24">
        <f t="shared" si="44"/>
        <v>0</v>
      </c>
      <c r="BI43" s="23">
        <v>49757</v>
      </c>
      <c r="BJ43" s="23">
        <v>3</v>
      </c>
      <c r="BK43" s="21">
        <f>Arrivals!BU43+Departures!BU43</f>
        <v>13624928</v>
      </c>
      <c r="BL43" s="21">
        <f>Arrivals!BV43+Departures!BV43</f>
        <v>0</v>
      </c>
      <c r="BM43" s="24">
        <f t="shared" si="45"/>
        <v>100</v>
      </c>
      <c r="BN43" s="24">
        <f t="shared" si="46"/>
        <v>0</v>
      </c>
      <c r="BO43" s="23">
        <v>49506</v>
      </c>
      <c r="BP43" s="23">
        <v>0</v>
      </c>
    </row>
    <row r="44" spans="1:68" x14ac:dyDescent="0.2">
      <c r="A44" s="20">
        <v>43281</v>
      </c>
      <c r="B44" s="21">
        <f>Arrivals!B44+Departures!B44</f>
        <v>13658144</v>
      </c>
      <c r="C44" s="21">
        <f>Arrivals!C44+Departures!C44</f>
        <v>13388962</v>
      </c>
      <c r="D44" s="21">
        <f>Arrivals!D44+Departures!D44</f>
        <v>269182</v>
      </c>
      <c r="E44" s="24">
        <f t="shared" si="26"/>
        <v>98</v>
      </c>
      <c r="F44" s="24">
        <f t="shared" si="27"/>
        <v>2</v>
      </c>
      <c r="G44" s="23">
        <v>46634</v>
      </c>
      <c r="H44" s="23">
        <v>393</v>
      </c>
      <c r="I44" s="21">
        <f>Arrivals!J44+Departures!J44</f>
        <v>13455047</v>
      </c>
      <c r="J44" s="21">
        <f>Arrivals!K44+Departures!K44</f>
        <v>203097</v>
      </c>
      <c r="K44" s="24">
        <f t="shared" si="28"/>
        <v>98.5</v>
      </c>
      <c r="L44" s="24">
        <f t="shared" si="29"/>
        <v>1.5</v>
      </c>
      <c r="M44" s="23">
        <v>48478</v>
      </c>
      <c r="N44" s="23">
        <v>355</v>
      </c>
      <c r="O44" s="21">
        <f>Arrivals!Q44+Departures!Q44</f>
        <v>13504228</v>
      </c>
      <c r="P44" s="21">
        <f>Arrivals!R44+Departures!R44</f>
        <v>153916</v>
      </c>
      <c r="Q44" s="24">
        <f t="shared" si="30"/>
        <v>98.9</v>
      </c>
      <c r="R44" s="24">
        <f t="shared" si="31"/>
        <v>1.1000000000000001</v>
      </c>
      <c r="S44" s="23">
        <v>50095</v>
      </c>
      <c r="T44" s="23">
        <v>330</v>
      </c>
      <c r="U44" s="21">
        <f>Arrivals!X44+Departures!X44</f>
        <v>13548573</v>
      </c>
      <c r="V44" s="21">
        <f>Arrivals!Y44+Departures!Y44</f>
        <v>109571</v>
      </c>
      <c r="W44" s="24">
        <f t="shared" si="32"/>
        <v>99.2</v>
      </c>
      <c r="X44" s="24">
        <f t="shared" si="32"/>
        <v>0.8</v>
      </c>
      <c r="Y44" s="23">
        <v>50047</v>
      </c>
      <c r="Z44" s="23">
        <v>263</v>
      </c>
      <c r="AA44" s="21">
        <f>Arrivals!AE44+Departures!AE44</f>
        <v>13570708</v>
      </c>
      <c r="AB44" s="21">
        <f>Arrivals!AF44+Departures!AF44</f>
        <v>87436</v>
      </c>
      <c r="AC44" s="24">
        <f t="shared" si="33"/>
        <v>99.4</v>
      </c>
      <c r="AD44" s="24">
        <f t="shared" si="34"/>
        <v>0.6</v>
      </c>
      <c r="AE44" s="23">
        <v>49409</v>
      </c>
      <c r="AF44" s="23">
        <v>212</v>
      </c>
      <c r="AG44" s="21">
        <f>Arrivals!AL44+Departures!AL44</f>
        <v>13606624</v>
      </c>
      <c r="AH44" s="21">
        <f>Arrivals!AM44+Departures!AM44</f>
        <v>51520</v>
      </c>
      <c r="AI44" s="24">
        <f t="shared" si="35"/>
        <v>99.6</v>
      </c>
      <c r="AJ44" s="24">
        <f t="shared" si="36"/>
        <v>0.4</v>
      </c>
      <c r="AK44" s="23">
        <v>49282</v>
      </c>
      <c r="AL44" s="23">
        <v>175</v>
      </c>
      <c r="AM44" s="21">
        <f>Arrivals!AS44+Departures!AS44</f>
        <v>13638617</v>
      </c>
      <c r="AN44" s="21">
        <f>Arrivals!AT44+Departures!AT44</f>
        <v>19527</v>
      </c>
      <c r="AO44" s="24">
        <f t="shared" si="37"/>
        <v>99.9</v>
      </c>
      <c r="AP44" s="24">
        <f t="shared" si="38"/>
        <v>0.1</v>
      </c>
      <c r="AQ44" s="23">
        <v>48928</v>
      </c>
      <c r="AR44" s="23">
        <v>104</v>
      </c>
      <c r="AS44" s="21">
        <f>Arrivals!AZ44+Departures!AZ44</f>
        <v>13646394</v>
      </c>
      <c r="AT44" s="21">
        <f>Arrivals!BA44+Departures!BA44</f>
        <v>11750</v>
      </c>
      <c r="AU44" s="24">
        <f t="shared" si="39"/>
        <v>99.9</v>
      </c>
      <c r="AV44" s="24">
        <f t="shared" si="40"/>
        <v>0.1</v>
      </c>
      <c r="AW44" s="23">
        <v>48918</v>
      </c>
      <c r="AX44" s="23">
        <v>84</v>
      </c>
      <c r="AY44" s="21">
        <f>Arrivals!BG44+Departures!BG44</f>
        <v>13652401</v>
      </c>
      <c r="AZ44" s="21">
        <f>Arrivals!BH44+Departures!BH44</f>
        <v>5743</v>
      </c>
      <c r="BA44" s="24">
        <f t="shared" si="41"/>
        <v>100</v>
      </c>
      <c r="BB44" s="24">
        <f t="shared" si="42"/>
        <v>0</v>
      </c>
      <c r="BC44" s="23">
        <v>48901</v>
      </c>
      <c r="BD44" s="23">
        <v>51</v>
      </c>
      <c r="BE44" s="21">
        <f>Arrivals!BN44+Departures!BN44</f>
        <v>13656801</v>
      </c>
      <c r="BF44" s="21">
        <f>Arrivals!BO44+Departures!BO44</f>
        <v>1343</v>
      </c>
      <c r="BG44" s="24">
        <f t="shared" si="43"/>
        <v>100</v>
      </c>
      <c r="BH44" s="24">
        <f t="shared" si="44"/>
        <v>0</v>
      </c>
      <c r="BI44" s="23">
        <v>48920</v>
      </c>
      <c r="BJ44" s="23">
        <v>29</v>
      </c>
      <c r="BK44" s="21">
        <f>Arrivals!BU44+Departures!BU44</f>
        <v>13658060</v>
      </c>
      <c r="BL44" s="21">
        <f>Arrivals!BV44+Departures!BV44</f>
        <v>84</v>
      </c>
      <c r="BM44" s="24">
        <f t="shared" si="45"/>
        <v>100</v>
      </c>
      <c r="BN44" s="24">
        <f t="shared" si="46"/>
        <v>0</v>
      </c>
      <c r="BO44" s="23">
        <v>48622</v>
      </c>
      <c r="BP44" s="23">
        <v>2</v>
      </c>
    </row>
    <row r="45" spans="1:68" x14ac:dyDescent="0.2">
      <c r="A45" s="20">
        <v>43312</v>
      </c>
      <c r="B45" s="21">
        <f>Arrivals!B45+Departures!B45</f>
        <v>13702450</v>
      </c>
      <c r="C45" s="21">
        <f>Arrivals!C45+Departures!C45</f>
        <v>13352981</v>
      </c>
      <c r="D45" s="21">
        <f>Arrivals!D45+Departures!D45</f>
        <v>349469</v>
      </c>
      <c r="E45" s="24">
        <f t="shared" si="26"/>
        <v>97.4</v>
      </c>
      <c r="F45" s="24">
        <f t="shared" si="27"/>
        <v>2.6</v>
      </c>
      <c r="G45" s="23">
        <v>46084</v>
      </c>
      <c r="H45" s="23">
        <v>434</v>
      </c>
      <c r="I45" s="21">
        <f>Arrivals!J45+Departures!J45</f>
        <v>13438414</v>
      </c>
      <c r="J45" s="21">
        <f>Arrivals!K45+Departures!K45</f>
        <v>264036</v>
      </c>
      <c r="K45" s="24">
        <f t="shared" si="28"/>
        <v>98.1</v>
      </c>
      <c r="L45" s="24">
        <f t="shared" si="29"/>
        <v>1.9</v>
      </c>
      <c r="M45" s="23">
        <v>48408</v>
      </c>
      <c r="N45" s="23">
        <v>386</v>
      </c>
      <c r="O45" s="21">
        <f>Arrivals!Q45+Departures!Q45</f>
        <v>13496479</v>
      </c>
      <c r="P45" s="21">
        <f>Arrivals!R45+Departures!R45</f>
        <v>205971</v>
      </c>
      <c r="Q45" s="24">
        <f t="shared" si="30"/>
        <v>98.5</v>
      </c>
      <c r="R45" s="24">
        <f t="shared" si="31"/>
        <v>1.5</v>
      </c>
      <c r="S45" s="23">
        <v>50775</v>
      </c>
      <c r="T45" s="23">
        <v>371</v>
      </c>
      <c r="U45" s="21">
        <f>Arrivals!X45+Departures!X45</f>
        <v>13548267</v>
      </c>
      <c r="V45" s="21">
        <f>Arrivals!Y45+Departures!Y45</f>
        <v>154183</v>
      </c>
      <c r="W45" s="24">
        <f t="shared" si="32"/>
        <v>98.9</v>
      </c>
      <c r="X45" s="24">
        <f t="shared" si="32"/>
        <v>1.1000000000000001</v>
      </c>
      <c r="Y45" s="23">
        <v>50932</v>
      </c>
      <c r="Z45" s="23">
        <v>312</v>
      </c>
      <c r="AA45" s="21">
        <f>Arrivals!AE45+Departures!AE45</f>
        <v>13574406</v>
      </c>
      <c r="AB45" s="21">
        <f>Arrivals!AF45+Departures!AF45</f>
        <v>128044</v>
      </c>
      <c r="AC45" s="24">
        <f t="shared" si="33"/>
        <v>99.1</v>
      </c>
      <c r="AD45" s="24">
        <f t="shared" si="34"/>
        <v>0.9</v>
      </c>
      <c r="AE45" s="23">
        <v>49646</v>
      </c>
      <c r="AF45" s="23">
        <v>265</v>
      </c>
      <c r="AG45" s="21">
        <f>Arrivals!AL45+Departures!AL45</f>
        <v>13616250</v>
      </c>
      <c r="AH45" s="21">
        <f>Arrivals!AM45+Departures!AM45</f>
        <v>86200</v>
      </c>
      <c r="AI45" s="24">
        <f t="shared" si="35"/>
        <v>99.4</v>
      </c>
      <c r="AJ45" s="24">
        <f t="shared" si="36"/>
        <v>0.6</v>
      </c>
      <c r="AK45" s="23">
        <v>49502</v>
      </c>
      <c r="AL45" s="23">
        <v>232</v>
      </c>
      <c r="AM45" s="21">
        <f>Arrivals!AS45+Departures!AS45</f>
        <v>13655977</v>
      </c>
      <c r="AN45" s="21">
        <f>Arrivals!AT45+Departures!AT45</f>
        <v>46473</v>
      </c>
      <c r="AO45" s="24">
        <f t="shared" si="37"/>
        <v>99.7</v>
      </c>
      <c r="AP45" s="24">
        <f t="shared" si="38"/>
        <v>0.3</v>
      </c>
      <c r="AQ45" s="23">
        <v>48724</v>
      </c>
      <c r="AR45" s="23">
        <v>172</v>
      </c>
      <c r="AS45" s="21">
        <f>Arrivals!AZ45+Departures!AZ45</f>
        <v>13675851</v>
      </c>
      <c r="AT45" s="21">
        <f>Arrivals!BA45+Departures!BA45</f>
        <v>26599</v>
      </c>
      <c r="AU45" s="24">
        <f t="shared" si="39"/>
        <v>99.8</v>
      </c>
      <c r="AV45" s="24">
        <f t="shared" si="40"/>
        <v>0.2</v>
      </c>
      <c r="AW45" s="23">
        <v>48600</v>
      </c>
      <c r="AX45" s="23">
        <v>134</v>
      </c>
      <c r="AY45" s="21">
        <f>Arrivals!BG45+Departures!BG45</f>
        <v>13687545</v>
      </c>
      <c r="AZ45" s="21">
        <f>Arrivals!BH45+Departures!BH45</f>
        <v>14905</v>
      </c>
      <c r="BA45" s="24">
        <f t="shared" si="41"/>
        <v>99.9</v>
      </c>
      <c r="BB45" s="24">
        <f t="shared" si="42"/>
        <v>0.1</v>
      </c>
      <c r="BC45" s="23">
        <v>48709</v>
      </c>
      <c r="BD45" s="23">
        <v>86</v>
      </c>
      <c r="BE45" s="21">
        <f>Arrivals!BN45+Departures!BN45</f>
        <v>13696083</v>
      </c>
      <c r="BF45" s="21">
        <f>Arrivals!BO45+Departures!BO45</f>
        <v>6367</v>
      </c>
      <c r="BG45" s="24">
        <f t="shared" si="43"/>
        <v>100</v>
      </c>
      <c r="BH45" s="24">
        <f t="shared" si="44"/>
        <v>0</v>
      </c>
      <c r="BI45" s="23">
        <v>48733</v>
      </c>
      <c r="BJ45" s="23">
        <v>67</v>
      </c>
      <c r="BK45" s="21">
        <f>Arrivals!BU45+Departures!BU45</f>
        <v>13699896</v>
      </c>
      <c r="BL45" s="21">
        <f>Arrivals!BV45+Departures!BV45</f>
        <v>2554</v>
      </c>
      <c r="BM45" s="24">
        <f t="shared" si="45"/>
        <v>100</v>
      </c>
      <c r="BN45" s="24">
        <f t="shared" si="46"/>
        <v>0</v>
      </c>
      <c r="BO45" s="23">
        <v>48367</v>
      </c>
      <c r="BP45" s="23">
        <v>33</v>
      </c>
    </row>
    <row r="46" spans="1:68" x14ac:dyDescent="0.2">
      <c r="A46" s="20">
        <v>43343</v>
      </c>
      <c r="B46" s="21">
        <f>Arrivals!B46+Departures!B46</f>
        <v>13780014</v>
      </c>
      <c r="C46" s="21">
        <f>Arrivals!C46+Departures!C46</f>
        <v>13276038</v>
      </c>
      <c r="D46" s="21">
        <f>Arrivals!D46+Departures!D46</f>
        <v>503976</v>
      </c>
      <c r="E46" s="24">
        <f t="shared" si="26"/>
        <v>96.3</v>
      </c>
      <c r="F46" s="24">
        <f t="shared" si="27"/>
        <v>3.7</v>
      </c>
      <c r="G46" s="23">
        <v>45554</v>
      </c>
      <c r="H46" s="23">
        <v>476</v>
      </c>
      <c r="I46" s="21">
        <f>Arrivals!J46+Departures!J46</f>
        <v>13443139</v>
      </c>
      <c r="J46" s="21">
        <f>Arrivals!K46+Departures!K46</f>
        <v>336875</v>
      </c>
      <c r="K46" s="24">
        <f t="shared" si="28"/>
        <v>97.6</v>
      </c>
      <c r="L46" s="24">
        <f t="shared" si="29"/>
        <v>2.4</v>
      </c>
      <c r="M46" s="23">
        <v>48384</v>
      </c>
      <c r="N46" s="23">
        <v>407</v>
      </c>
      <c r="O46" s="21">
        <f>Arrivals!Q46+Departures!Q46</f>
        <v>13518442</v>
      </c>
      <c r="P46" s="21">
        <f>Arrivals!R46+Departures!R46</f>
        <v>261572</v>
      </c>
      <c r="Q46" s="24">
        <f t="shared" si="30"/>
        <v>98.1</v>
      </c>
      <c r="R46" s="24">
        <f t="shared" si="31"/>
        <v>1.9</v>
      </c>
      <c r="S46" s="23">
        <v>51015</v>
      </c>
      <c r="T46" s="23">
        <v>403</v>
      </c>
      <c r="U46" s="21">
        <f>Arrivals!X46+Departures!X46</f>
        <v>13580394</v>
      </c>
      <c r="V46" s="21">
        <f>Arrivals!Y46+Departures!Y46</f>
        <v>199620</v>
      </c>
      <c r="W46" s="24">
        <f t="shared" si="32"/>
        <v>98.6</v>
      </c>
      <c r="X46" s="24">
        <f t="shared" si="32"/>
        <v>1.4</v>
      </c>
      <c r="Y46" s="23">
        <v>51328</v>
      </c>
      <c r="Z46" s="23">
        <v>345</v>
      </c>
      <c r="AA46" s="21">
        <f>Arrivals!AE46+Departures!AE46</f>
        <v>13610244</v>
      </c>
      <c r="AB46" s="21">
        <f>Arrivals!AF46+Departures!AF46</f>
        <v>169770</v>
      </c>
      <c r="AC46" s="24">
        <f t="shared" si="33"/>
        <v>98.8</v>
      </c>
      <c r="AD46" s="24">
        <f t="shared" si="34"/>
        <v>1.2</v>
      </c>
      <c r="AE46" s="23">
        <v>49766</v>
      </c>
      <c r="AF46" s="23">
        <v>305</v>
      </c>
      <c r="AG46" s="21">
        <f>Arrivals!AL46+Departures!AL46</f>
        <v>13657757</v>
      </c>
      <c r="AH46" s="21">
        <f>Arrivals!AM46+Departures!AM46</f>
        <v>122257</v>
      </c>
      <c r="AI46" s="24">
        <f>ROUND(AG46/$B46*100,1)</f>
        <v>99.1</v>
      </c>
      <c r="AJ46" s="24">
        <f>ROUND(AH46/$B46*100,1)</f>
        <v>0.9</v>
      </c>
      <c r="AK46" s="23">
        <v>49554</v>
      </c>
      <c r="AL46" s="23">
        <v>266</v>
      </c>
      <c r="AM46" s="21">
        <f>Arrivals!AS46+Departures!AS46</f>
        <v>13703047</v>
      </c>
      <c r="AN46" s="21">
        <f>Arrivals!AT46+Departures!AT46</f>
        <v>76967</v>
      </c>
      <c r="AO46" s="24">
        <f t="shared" si="37"/>
        <v>99.4</v>
      </c>
      <c r="AP46" s="24">
        <f t="shared" si="38"/>
        <v>0.6</v>
      </c>
      <c r="AQ46" s="23">
        <v>48704</v>
      </c>
      <c r="AR46" s="23">
        <v>225</v>
      </c>
      <c r="AS46" s="21">
        <f>Arrivals!AZ46+Departures!AZ46</f>
        <v>13725398</v>
      </c>
      <c r="AT46" s="21">
        <f>Arrivals!BA46+Departures!BA46</f>
        <v>54616</v>
      </c>
      <c r="AU46" s="24">
        <f t="shared" si="39"/>
        <v>99.6</v>
      </c>
      <c r="AV46" s="24">
        <f t="shared" si="40"/>
        <v>0.4</v>
      </c>
      <c r="AW46" s="23">
        <v>48680</v>
      </c>
      <c r="AX46" s="23">
        <v>190</v>
      </c>
      <c r="AY46" s="21">
        <f>Arrivals!BG46+Departures!BG46</f>
        <v>13750304</v>
      </c>
      <c r="AZ46" s="21">
        <f>Arrivals!BH46+Departures!BH46</f>
        <v>29710</v>
      </c>
      <c r="BA46" s="24">
        <f t="shared" si="41"/>
        <v>99.8</v>
      </c>
      <c r="BB46" s="24">
        <f t="shared" si="42"/>
        <v>0.2</v>
      </c>
      <c r="BC46" s="23">
        <v>48944</v>
      </c>
      <c r="BD46" s="23">
        <v>131</v>
      </c>
      <c r="BE46" s="21">
        <f>Arrivals!BN46+Departures!BN46</f>
        <v>13766650</v>
      </c>
      <c r="BF46" s="21">
        <f>Arrivals!BO46+Departures!BO46</f>
        <v>13364</v>
      </c>
      <c r="BG46" s="24">
        <f t="shared" si="43"/>
        <v>99.9</v>
      </c>
      <c r="BH46" s="24">
        <f t="shared" si="44"/>
        <v>0.1</v>
      </c>
      <c r="BI46" s="23">
        <v>49197</v>
      </c>
      <c r="BJ46" s="23">
        <v>96</v>
      </c>
      <c r="BK46" s="21">
        <f>Arrivals!BU46+Departures!BU46</f>
        <v>13772834</v>
      </c>
      <c r="BL46" s="21">
        <f>Arrivals!BV46+Departures!BV46</f>
        <v>7180</v>
      </c>
      <c r="BM46" s="24">
        <f t="shared" si="45"/>
        <v>99.9</v>
      </c>
      <c r="BN46" s="24">
        <f t="shared" si="46"/>
        <v>0.1</v>
      </c>
      <c r="BO46" s="23">
        <v>48813</v>
      </c>
      <c r="BP46" s="23">
        <v>68</v>
      </c>
    </row>
    <row r="47" spans="1:68" x14ac:dyDescent="0.2">
      <c r="A47" s="20">
        <v>43373</v>
      </c>
      <c r="B47" s="21">
        <f>Arrivals!B47+Departures!B47</f>
        <v>13826722</v>
      </c>
      <c r="C47" s="21">
        <f>Arrivals!C47+Departures!C47</f>
        <v>12778950</v>
      </c>
      <c r="D47" s="21">
        <f>Arrivals!D47+Departures!D47</f>
        <v>1047772</v>
      </c>
      <c r="E47" s="24">
        <f t="shared" si="26"/>
        <v>92.4</v>
      </c>
      <c r="F47" s="24">
        <f t="shared" si="27"/>
        <v>7.6</v>
      </c>
      <c r="G47" s="23">
        <v>45275</v>
      </c>
      <c r="H47" s="23">
        <v>563</v>
      </c>
      <c r="I47" s="21">
        <f>Arrivals!J47+Departures!J47</f>
        <v>13283179</v>
      </c>
      <c r="J47" s="21">
        <f>Arrivals!K47+Departures!K47</f>
        <v>543543</v>
      </c>
      <c r="K47" s="24">
        <f t="shared" si="28"/>
        <v>96.1</v>
      </c>
      <c r="L47" s="24">
        <f t="shared" si="29"/>
        <v>3.9</v>
      </c>
      <c r="M47" s="23">
        <v>48906</v>
      </c>
      <c r="N47" s="23">
        <v>461</v>
      </c>
      <c r="O47" s="21">
        <f>Arrivals!Q47+Departures!Q47</f>
        <v>13481725</v>
      </c>
      <c r="P47" s="21">
        <f>Arrivals!R47+Departures!R47</f>
        <v>344997</v>
      </c>
      <c r="Q47" s="24">
        <f t="shared" si="30"/>
        <v>97.5</v>
      </c>
      <c r="R47" s="24">
        <f t="shared" si="31"/>
        <v>2.5</v>
      </c>
      <c r="S47" s="23">
        <v>51867</v>
      </c>
      <c r="T47" s="23">
        <v>453</v>
      </c>
      <c r="U47" s="21">
        <f>Arrivals!X47+Departures!X47</f>
        <v>13568473</v>
      </c>
      <c r="V47" s="21">
        <f>Arrivals!Y47+Departures!Y47</f>
        <v>258249</v>
      </c>
      <c r="W47" s="24">
        <f t="shared" si="32"/>
        <v>98.1</v>
      </c>
      <c r="X47" s="24">
        <f t="shared" si="32"/>
        <v>1.9</v>
      </c>
      <c r="Y47" s="23">
        <v>52152</v>
      </c>
      <c r="Z47" s="23">
        <v>370</v>
      </c>
      <c r="AA47" s="21">
        <f>Arrivals!AE47+Departures!AE47</f>
        <v>13605693</v>
      </c>
      <c r="AB47" s="21">
        <f>Arrivals!AF47+Departures!AF47</f>
        <v>221029</v>
      </c>
      <c r="AC47" s="24">
        <f t="shared" si="33"/>
        <v>98.4</v>
      </c>
      <c r="AD47" s="24">
        <f t="shared" si="34"/>
        <v>1.6</v>
      </c>
      <c r="AE47" s="23">
        <v>50302</v>
      </c>
      <c r="AF47" s="23">
        <v>336</v>
      </c>
      <c r="AG47" s="21">
        <f>Arrivals!AL47+Departures!AL47</f>
        <v>13660877</v>
      </c>
      <c r="AH47" s="21">
        <f>Arrivals!AM47+Departures!AM47</f>
        <v>165845</v>
      </c>
      <c r="AI47" s="24">
        <f t="shared" si="35"/>
        <v>98.8</v>
      </c>
      <c r="AJ47" s="24">
        <f t="shared" si="36"/>
        <v>1.2</v>
      </c>
      <c r="AK47" s="23">
        <v>49976</v>
      </c>
      <c r="AL47" s="23">
        <v>313</v>
      </c>
      <c r="AM47" s="21">
        <f>Arrivals!AS47+Departures!AS47</f>
        <v>13713292</v>
      </c>
      <c r="AN47" s="21">
        <f>Arrivals!AT47+Departures!AT47</f>
        <v>113430</v>
      </c>
      <c r="AO47" s="24">
        <f t="shared" si="37"/>
        <v>99.2</v>
      </c>
      <c r="AP47" s="24">
        <f t="shared" si="38"/>
        <v>0.8</v>
      </c>
      <c r="AQ47" s="23">
        <v>48711</v>
      </c>
      <c r="AR47" s="23">
        <v>278</v>
      </c>
      <c r="AS47" s="21">
        <f>Arrivals!AZ47+Departures!AZ47</f>
        <v>13739116</v>
      </c>
      <c r="AT47" s="21">
        <f>Arrivals!BA47+Departures!BA47</f>
        <v>87606</v>
      </c>
      <c r="AU47" s="24">
        <f t="shared" si="39"/>
        <v>99.4</v>
      </c>
      <c r="AV47" s="24">
        <f t="shared" si="40"/>
        <v>0.6</v>
      </c>
      <c r="AW47" s="23">
        <v>48706</v>
      </c>
      <c r="AX47" s="23">
        <v>252</v>
      </c>
      <c r="AY47" s="21">
        <f>Arrivals!BG47+Departures!BG47</f>
        <v>13767583</v>
      </c>
      <c r="AZ47" s="21">
        <f>Arrivals!BH47+Departures!BH47</f>
        <v>59139</v>
      </c>
      <c r="BA47" s="24">
        <f t="shared" si="41"/>
        <v>99.6</v>
      </c>
      <c r="BB47" s="24">
        <f t="shared" si="42"/>
        <v>0.4</v>
      </c>
      <c r="BC47" s="23">
        <v>49084</v>
      </c>
      <c r="BD47" s="23">
        <v>182</v>
      </c>
      <c r="BE47" s="21">
        <f>Arrivals!BN47+Departures!BN47</f>
        <v>13800492</v>
      </c>
      <c r="BF47" s="21">
        <f>Arrivals!BO47+Departures!BO47</f>
        <v>26230</v>
      </c>
      <c r="BG47" s="24">
        <f t="shared" si="43"/>
        <v>99.8</v>
      </c>
      <c r="BH47" s="24">
        <f t="shared" si="44"/>
        <v>0.2</v>
      </c>
      <c r="BI47" s="23">
        <v>49898</v>
      </c>
      <c r="BJ47" s="23">
        <v>145</v>
      </c>
      <c r="BK47" s="21">
        <f>Arrivals!BU47+Departures!BU47</f>
        <v>13811097</v>
      </c>
      <c r="BL47" s="21">
        <f>Arrivals!BV47+Departures!BV47</f>
        <v>15625</v>
      </c>
      <c r="BM47" s="24">
        <f t="shared" si="45"/>
        <v>99.9</v>
      </c>
      <c r="BN47" s="24">
        <f t="shared" si="46"/>
        <v>0.1</v>
      </c>
      <c r="BO47" s="23">
        <v>49538</v>
      </c>
      <c r="BP47" s="23">
        <v>107</v>
      </c>
    </row>
    <row r="48" spans="1:68" x14ac:dyDescent="0.2">
      <c r="A48" s="20">
        <v>43404</v>
      </c>
      <c r="B48" s="21">
        <f>Arrivals!B48+Departures!B48</f>
        <v>13859802</v>
      </c>
      <c r="C48" s="21">
        <f>Arrivals!C48+Departures!C48</f>
        <v>12245606</v>
      </c>
      <c r="D48" s="21">
        <f>Arrivals!D48+Departures!D48</f>
        <v>1614196</v>
      </c>
      <c r="E48" s="24">
        <f t="shared" si="26"/>
        <v>88.4</v>
      </c>
      <c r="F48" s="24">
        <f t="shared" si="27"/>
        <v>11.6</v>
      </c>
      <c r="G48" s="23">
        <v>45208</v>
      </c>
      <c r="H48" s="23">
        <v>626</v>
      </c>
      <c r="I48" s="21">
        <f>Arrivals!J48+Departures!J48</f>
        <v>12761826</v>
      </c>
      <c r="J48" s="21">
        <f>Arrivals!K48+Departures!K48</f>
        <v>1097976</v>
      </c>
      <c r="K48" s="24">
        <f t="shared" si="28"/>
        <v>92.1</v>
      </c>
      <c r="L48" s="24">
        <f t="shared" si="29"/>
        <v>7.9</v>
      </c>
      <c r="M48" s="23">
        <v>49074</v>
      </c>
      <c r="N48" s="23">
        <v>491</v>
      </c>
      <c r="O48" s="21">
        <f>Arrivals!Q48+Departures!Q48</f>
        <v>13267342</v>
      </c>
      <c r="P48" s="21">
        <f>Arrivals!R48+Departures!R48</f>
        <v>592460</v>
      </c>
      <c r="Q48" s="24">
        <f t="shared" si="30"/>
        <v>95.7</v>
      </c>
      <c r="R48" s="24">
        <f t="shared" si="31"/>
        <v>4.3</v>
      </c>
      <c r="S48" s="23">
        <v>52831</v>
      </c>
      <c r="T48" s="23">
        <v>489</v>
      </c>
      <c r="U48" s="21">
        <f>Arrivals!X48+Departures!X48</f>
        <v>13514062</v>
      </c>
      <c r="V48" s="21">
        <f>Arrivals!Y48+Departures!Y48</f>
        <v>345740</v>
      </c>
      <c r="W48" s="24">
        <f t="shared" si="32"/>
        <v>97.5</v>
      </c>
      <c r="X48" s="24">
        <f t="shared" si="32"/>
        <v>2.5</v>
      </c>
      <c r="Y48" s="23">
        <v>53265</v>
      </c>
      <c r="Z48" s="23">
        <v>414</v>
      </c>
      <c r="AA48" s="21">
        <f>Arrivals!AE48+Departures!AE48</f>
        <v>13567423</v>
      </c>
      <c r="AB48" s="21">
        <f>Arrivals!AF48+Departures!AF48</f>
        <v>292379</v>
      </c>
      <c r="AC48" s="24">
        <f t="shared" si="33"/>
        <v>97.9</v>
      </c>
      <c r="AD48" s="24">
        <f t="shared" si="34"/>
        <v>2.1</v>
      </c>
      <c r="AE48" s="23">
        <v>51170</v>
      </c>
      <c r="AF48" s="23">
        <v>381</v>
      </c>
      <c r="AG48" s="21">
        <f>Arrivals!AL48+Departures!AL48</f>
        <v>13637541</v>
      </c>
      <c r="AH48" s="21">
        <f>Arrivals!AM48+Departures!AM48</f>
        <v>222261</v>
      </c>
      <c r="AI48" s="24">
        <f t="shared" si="35"/>
        <v>98.4</v>
      </c>
      <c r="AJ48" s="24">
        <f t="shared" si="36"/>
        <v>1.6</v>
      </c>
      <c r="AK48" s="23">
        <v>50492</v>
      </c>
      <c r="AL48" s="23">
        <v>362</v>
      </c>
      <c r="AM48" s="21">
        <f>Arrivals!AS48+Departures!AS48</f>
        <v>13699833</v>
      </c>
      <c r="AN48" s="21">
        <f>Arrivals!AT48+Departures!AT48</f>
        <v>159969</v>
      </c>
      <c r="AO48" s="24">
        <f t="shared" si="37"/>
        <v>98.8</v>
      </c>
      <c r="AP48" s="24">
        <f t="shared" si="38"/>
        <v>1.2</v>
      </c>
      <c r="AQ48" s="23">
        <v>48926</v>
      </c>
      <c r="AR48" s="23">
        <v>312</v>
      </c>
      <c r="AS48" s="21">
        <f>Arrivals!AZ48+Departures!AZ48</f>
        <v>13730337</v>
      </c>
      <c r="AT48" s="21">
        <f>Arrivals!BA48+Departures!BA48</f>
        <v>129465</v>
      </c>
      <c r="AU48" s="24">
        <f t="shared" si="39"/>
        <v>99.1</v>
      </c>
      <c r="AV48" s="24">
        <f t="shared" si="40"/>
        <v>0.9</v>
      </c>
      <c r="AW48" s="23">
        <v>48857</v>
      </c>
      <c r="AX48" s="23">
        <v>300</v>
      </c>
      <c r="AY48" s="21">
        <f>Arrivals!BG48+Departures!BG48</f>
        <v>13764723</v>
      </c>
      <c r="AZ48" s="21">
        <f>Arrivals!BH48+Departures!BH48</f>
        <v>95079</v>
      </c>
      <c r="BA48" s="24">
        <f t="shared" si="41"/>
        <v>99.3</v>
      </c>
      <c r="BB48" s="24">
        <f t="shared" si="42"/>
        <v>0.7</v>
      </c>
      <c r="BC48" s="23">
        <v>49407</v>
      </c>
      <c r="BD48" s="23">
        <v>233</v>
      </c>
      <c r="BE48" s="21">
        <f>Arrivals!BN48+Departures!BN48</f>
        <v>13803966</v>
      </c>
      <c r="BF48" s="21">
        <f>Arrivals!BO48+Departures!BO48</f>
        <v>55836</v>
      </c>
      <c r="BG48" s="24">
        <f t="shared" si="43"/>
        <v>99.6</v>
      </c>
      <c r="BH48" s="24">
        <f t="shared" si="44"/>
        <v>0.4</v>
      </c>
      <c r="BI48" s="23">
        <v>50543</v>
      </c>
      <c r="BJ48" s="23">
        <v>218</v>
      </c>
      <c r="BK48" s="21">
        <f>Arrivals!BU48+Departures!BU48</f>
        <v>13827920</v>
      </c>
      <c r="BL48" s="21">
        <f>Arrivals!BV48+Departures!BV48</f>
        <v>31882</v>
      </c>
      <c r="BM48" s="24">
        <f t="shared" si="45"/>
        <v>99.8</v>
      </c>
      <c r="BN48" s="24">
        <f t="shared" si="46"/>
        <v>0.2</v>
      </c>
      <c r="BO48" s="23">
        <v>50389</v>
      </c>
      <c r="BP48" s="23">
        <v>154</v>
      </c>
    </row>
    <row r="49" spans="1:68" x14ac:dyDescent="0.2">
      <c r="A49" s="20">
        <v>43434</v>
      </c>
      <c r="B49" s="21">
        <f>Arrivals!B49+Departures!B49</f>
        <v>13918276</v>
      </c>
      <c r="C49" s="21">
        <f>Arrivals!C49+Departures!C49</f>
        <v>11668477</v>
      </c>
      <c r="D49" s="21">
        <f>Arrivals!D49+Departures!D49</f>
        <v>2249799</v>
      </c>
      <c r="E49" s="24">
        <f t="shared" si="26"/>
        <v>83.8</v>
      </c>
      <c r="F49" s="24">
        <f t="shared" si="27"/>
        <v>16.2</v>
      </c>
      <c r="G49" s="23">
        <v>43416</v>
      </c>
      <c r="H49" s="23">
        <v>769</v>
      </c>
      <c r="I49" s="21">
        <f>Arrivals!J49+Departures!J50</f>
        <v>11888555</v>
      </c>
      <c r="J49" s="21">
        <f>Arrivals!K49+Departures!K50</f>
        <v>2048761</v>
      </c>
      <c r="K49" s="24">
        <f t="shared" si="28"/>
        <v>85.4</v>
      </c>
      <c r="L49" s="24">
        <f t="shared" si="29"/>
        <v>14.7</v>
      </c>
      <c r="M49" s="23">
        <v>47998</v>
      </c>
      <c r="N49" s="23">
        <v>612</v>
      </c>
      <c r="O49" s="21">
        <f>Arrivals!Q49+Departures!Q50</f>
        <v>12392662</v>
      </c>
      <c r="P49" s="21">
        <f>Arrivals!R49+Departures!R50</f>
        <v>1544654</v>
      </c>
      <c r="Q49" s="24">
        <f t="shared" si="30"/>
        <v>89</v>
      </c>
      <c r="R49" s="24">
        <f t="shared" si="31"/>
        <v>11.1</v>
      </c>
      <c r="S49" s="23">
        <v>53788</v>
      </c>
      <c r="T49" s="23">
        <v>558</v>
      </c>
      <c r="U49" s="21">
        <f>Arrivals!X49+Departures!X49</f>
        <v>13297828</v>
      </c>
      <c r="V49" s="21">
        <f>Arrivals!Y49+Departures!Y49</f>
        <v>620448</v>
      </c>
      <c r="W49" s="24">
        <f t="shared" si="32"/>
        <v>95.5</v>
      </c>
      <c r="X49" s="24">
        <f t="shared" si="32"/>
        <v>4.5</v>
      </c>
      <c r="Y49" s="23">
        <v>54903</v>
      </c>
      <c r="Z49" s="23">
        <v>533</v>
      </c>
      <c r="AA49" s="21">
        <f>Arrivals!AE49+Departures!AE49</f>
        <v>13488172</v>
      </c>
      <c r="AB49" s="21">
        <f>Arrivals!AF49+Departures!AF49</f>
        <v>430104</v>
      </c>
      <c r="AC49" s="24">
        <f t="shared" si="33"/>
        <v>96.9</v>
      </c>
      <c r="AD49" s="24">
        <f t="shared" si="34"/>
        <v>3.1</v>
      </c>
      <c r="AE49" s="23">
        <v>52093</v>
      </c>
      <c r="AF49" s="23">
        <v>441</v>
      </c>
      <c r="AG49" s="21">
        <f>Arrivals!AL49+Departures!AL49</f>
        <v>13608388</v>
      </c>
      <c r="AH49" s="21">
        <f>Arrivals!AM49+Departures!AM49</f>
        <v>309888</v>
      </c>
      <c r="AI49" s="24">
        <f t="shared" si="35"/>
        <v>97.8</v>
      </c>
      <c r="AJ49" s="24">
        <f t="shared" si="36"/>
        <v>2.2000000000000002</v>
      </c>
      <c r="AK49" s="23">
        <v>51215</v>
      </c>
      <c r="AL49" s="23">
        <v>410</v>
      </c>
      <c r="AM49" s="21">
        <f>Arrivals!AS49+Departures!AS49</f>
        <v>13700402</v>
      </c>
      <c r="AN49" s="21">
        <f>Arrivals!AT49+Departures!AT49</f>
        <v>217874</v>
      </c>
      <c r="AO49" s="24">
        <f t="shared" si="37"/>
        <v>98.4</v>
      </c>
      <c r="AP49" s="24">
        <f t="shared" si="38"/>
        <v>1.6</v>
      </c>
      <c r="AQ49" s="23">
        <v>49009</v>
      </c>
      <c r="AR49" s="23">
        <v>341</v>
      </c>
      <c r="AS49" s="21">
        <f>Arrivals!AZ49+Departures!AZ49</f>
        <v>13737344</v>
      </c>
      <c r="AT49" s="21">
        <f>Arrivals!BA49+Departures!BA49</f>
        <v>180932</v>
      </c>
      <c r="AU49" s="24">
        <f t="shared" si="39"/>
        <v>98.7</v>
      </c>
      <c r="AV49" s="24">
        <f t="shared" si="40"/>
        <v>1.3</v>
      </c>
      <c r="AW49" s="23">
        <v>49525</v>
      </c>
      <c r="AX49" s="23">
        <v>367</v>
      </c>
      <c r="AY49" s="21">
        <f>Arrivals!BG49+Departures!BG49</f>
        <v>13778152</v>
      </c>
      <c r="AZ49" s="21">
        <f>Arrivals!BH49+Departures!BH49</f>
        <v>140124</v>
      </c>
      <c r="BA49" s="24">
        <f t="shared" si="41"/>
        <v>99</v>
      </c>
      <c r="BB49" s="24">
        <f t="shared" si="42"/>
        <v>1</v>
      </c>
      <c r="BC49" s="23">
        <v>50293</v>
      </c>
      <c r="BD49" s="23">
        <v>281</v>
      </c>
      <c r="BE49" s="21">
        <f>Arrivals!BN49+Departures!BN49</f>
        <v>13826194</v>
      </c>
      <c r="BF49" s="21">
        <f>Arrivals!BO49+Departures!BO49</f>
        <v>92082</v>
      </c>
      <c r="BG49" s="24">
        <f t="shared" si="43"/>
        <v>99.3</v>
      </c>
      <c r="BH49" s="24">
        <f t="shared" si="44"/>
        <v>0.7</v>
      </c>
      <c r="BI49" s="23">
        <v>51849</v>
      </c>
      <c r="BJ49" s="23">
        <v>289</v>
      </c>
      <c r="BK49" s="21">
        <f>Arrivals!BU49+Departures!BU49</f>
        <v>13853829</v>
      </c>
      <c r="BL49" s="21">
        <f>Arrivals!BV49+Departures!BV49</f>
        <v>64447</v>
      </c>
      <c r="BM49" s="24">
        <f t="shared" si="45"/>
        <v>99.5</v>
      </c>
      <c r="BN49" s="24">
        <f t="shared" si="46"/>
        <v>0.5</v>
      </c>
      <c r="BO49" s="23">
        <v>51976</v>
      </c>
      <c r="BP49" s="23">
        <v>272</v>
      </c>
    </row>
    <row r="50" spans="1:68" x14ac:dyDescent="0.2">
      <c r="A50" s="20">
        <v>43465</v>
      </c>
      <c r="B50" s="21">
        <f>Arrivals!B50+Departures!B50</f>
        <v>13956088</v>
      </c>
      <c r="C50" s="26" t="s">
        <v>13</v>
      </c>
      <c r="D50" s="26" t="s">
        <v>13</v>
      </c>
      <c r="E50" s="26" t="s">
        <v>13</v>
      </c>
      <c r="F50" s="26" t="s">
        <v>13</v>
      </c>
      <c r="G50" s="26" t="s">
        <v>13</v>
      </c>
      <c r="H50" s="26" t="s">
        <v>13</v>
      </c>
      <c r="I50" s="21">
        <f>Arrivals!J50+Departures!J50</f>
        <v>11368740</v>
      </c>
      <c r="J50" s="21">
        <f>Arrivals!K50+Departures!K50</f>
        <v>2587348</v>
      </c>
      <c r="K50" s="24">
        <f>ROUND(I50/$B50*100,1)</f>
        <v>81.5</v>
      </c>
      <c r="L50" s="24">
        <f>ROUND(J50/$B50*100,1)</f>
        <v>18.5</v>
      </c>
      <c r="M50" s="23">
        <v>48278</v>
      </c>
      <c r="N50" s="23">
        <v>899</v>
      </c>
      <c r="O50" s="21">
        <f>Arrivals!Q50+Departures!Q50</f>
        <v>11871767</v>
      </c>
      <c r="P50" s="21">
        <f>Arrivals!R50+Departures!R50</f>
        <v>2084321</v>
      </c>
      <c r="Q50" s="24">
        <f>ROUND(O50/$B50*100,1)</f>
        <v>85.1</v>
      </c>
      <c r="R50" s="24">
        <f>ROUND(P50/$B50*100,1)</f>
        <v>14.9</v>
      </c>
      <c r="S50" s="23">
        <v>56229</v>
      </c>
      <c r="T50" s="23">
        <v>635</v>
      </c>
      <c r="U50" s="21">
        <f>Arrivals!X50+Departures!X50</f>
        <v>12480956</v>
      </c>
      <c r="V50" s="21">
        <f>Arrivals!Y50+Departures!Y50</f>
        <v>1475132</v>
      </c>
      <c r="W50" s="24">
        <f t="shared" si="32"/>
        <v>89.4</v>
      </c>
      <c r="X50" s="24">
        <f t="shared" si="32"/>
        <v>10.6</v>
      </c>
      <c r="Y50" s="23">
        <v>56908</v>
      </c>
      <c r="Z50" s="23">
        <v>649</v>
      </c>
      <c r="AA50" s="21">
        <f>Arrivals!AE50+Departures!AE50</f>
        <v>12811392</v>
      </c>
      <c r="AB50" s="21">
        <f>Arrivals!AF50+Departures!AF50</f>
        <v>1144696</v>
      </c>
      <c r="AC50" s="24">
        <f t="shared" si="33"/>
        <v>91.8</v>
      </c>
      <c r="AD50" s="24">
        <f t="shared" si="34"/>
        <v>8.1999999999999993</v>
      </c>
      <c r="AE50" s="23">
        <v>52586</v>
      </c>
      <c r="AF50" s="23">
        <v>583</v>
      </c>
      <c r="AG50" s="21">
        <f>Arrivals!AL50+Departures!AL50</f>
        <v>13490702</v>
      </c>
      <c r="AH50" s="21">
        <f>Arrivals!AM50+Departures!AM50</f>
        <v>465386</v>
      </c>
      <c r="AI50" s="24">
        <f t="shared" si="35"/>
        <v>96.7</v>
      </c>
      <c r="AJ50" s="24">
        <f t="shared" si="36"/>
        <v>3.3</v>
      </c>
      <c r="AK50" s="23">
        <v>52137</v>
      </c>
      <c r="AL50" s="23">
        <v>481</v>
      </c>
      <c r="AM50" s="21">
        <f>Arrivals!AS50+Departures!AS50</f>
        <v>13668063</v>
      </c>
      <c r="AN50" s="21">
        <f>Arrivals!AT50+Departures!AT50</f>
        <v>288025</v>
      </c>
      <c r="AO50" s="24">
        <f t="shared" si="37"/>
        <v>97.9</v>
      </c>
      <c r="AP50" s="24">
        <f t="shared" si="38"/>
        <v>2.1</v>
      </c>
      <c r="AQ50" s="23">
        <v>50184</v>
      </c>
      <c r="AR50" s="23">
        <v>402</v>
      </c>
      <c r="AS50" s="21">
        <f>Arrivals!AZ50+Departures!AZ50</f>
        <v>13715930</v>
      </c>
      <c r="AT50" s="21">
        <f>Arrivals!BA50+Departures!BA50</f>
        <v>240158</v>
      </c>
      <c r="AU50" s="24">
        <f t="shared" si="39"/>
        <v>98.3</v>
      </c>
      <c r="AV50" s="24">
        <f t="shared" si="40"/>
        <v>1.7</v>
      </c>
      <c r="AW50" s="23">
        <v>50631</v>
      </c>
      <c r="AX50" s="23">
        <v>424</v>
      </c>
      <c r="AY50" s="21">
        <f>Arrivals!BG50+Departures!BG50</f>
        <v>13763969</v>
      </c>
      <c r="AZ50" s="21">
        <f>Arrivals!BH50+Departures!BH50</f>
        <v>192119</v>
      </c>
      <c r="BA50" s="24">
        <f t="shared" si="41"/>
        <v>98.6</v>
      </c>
      <c r="BB50" s="24">
        <f t="shared" si="42"/>
        <v>1.4</v>
      </c>
      <c r="BC50" s="23">
        <v>51818</v>
      </c>
      <c r="BD50" s="23">
        <v>340</v>
      </c>
      <c r="BE50" s="21">
        <f>Arrivals!BN50+Departures!BN50</f>
        <v>13818652</v>
      </c>
      <c r="BF50" s="21">
        <f>Arrivals!BO50+Departures!BO50</f>
        <v>137436</v>
      </c>
      <c r="BG50" s="24">
        <f t="shared" si="43"/>
        <v>99</v>
      </c>
      <c r="BH50" s="24">
        <f t="shared" si="44"/>
        <v>1</v>
      </c>
      <c r="BI50" s="23">
        <v>53822</v>
      </c>
      <c r="BJ50" s="23">
        <v>359</v>
      </c>
      <c r="BK50" s="21">
        <f>Arrivals!BU50+Departures!BU50</f>
        <v>13849683</v>
      </c>
      <c r="BL50" s="21">
        <f>Arrivals!BV50+Departures!BV50</f>
        <v>106405</v>
      </c>
      <c r="BM50" s="24">
        <f t="shared" si="45"/>
        <v>99.2</v>
      </c>
      <c r="BN50" s="24">
        <f t="shared" si="46"/>
        <v>0.8</v>
      </c>
      <c r="BO50" s="23">
        <v>54162</v>
      </c>
      <c r="BP50" s="23">
        <v>377</v>
      </c>
    </row>
    <row r="51" spans="1:68" x14ac:dyDescent="0.2">
      <c r="A51" s="20">
        <v>43496</v>
      </c>
      <c r="B51" s="21">
        <f>Arrivals!B51+Departures!B51</f>
        <v>14010915</v>
      </c>
      <c r="C51" s="26" t="s">
        <v>13</v>
      </c>
      <c r="D51" s="26" t="s">
        <v>13</v>
      </c>
      <c r="E51" s="26" t="s">
        <v>13</v>
      </c>
      <c r="F51" s="26" t="s">
        <v>13</v>
      </c>
      <c r="G51" s="26" t="s">
        <v>13</v>
      </c>
      <c r="H51" s="26" t="s">
        <v>13</v>
      </c>
      <c r="I51" s="26" t="s">
        <v>13</v>
      </c>
      <c r="J51" s="26" t="s">
        <v>13</v>
      </c>
      <c r="K51" s="26" t="s">
        <v>13</v>
      </c>
      <c r="L51" s="26" t="s">
        <v>13</v>
      </c>
      <c r="M51" s="26" t="s">
        <v>13</v>
      </c>
      <c r="N51" s="26" t="s">
        <v>13</v>
      </c>
      <c r="O51" s="21">
        <f>Arrivals!Q51+Departures!Q51</f>
        <v>11319056</v>
      </c>
      <c r="P51" s="21">
        <f>Arrivals!R51+Departures!R51</f>
        <v>2691859</v>
      </c>
      <c r="Q51" s="24">
        <f>ROUND(O51/$B51*100,1)</f>
        <v>80.8</v>
      </c>
      <c r="R51" s="24">
        <f>ROUND(P51/$B51*100,1)</f>
        <v>19.2</v>
      </c>
      <c r="S51" s="23">
        <v>58391</v>
      </c>
      <c r="T51" s="23">
        <v>835</v>
      </c>
      <c r="U51" s="21">
        <f>Arrivals!X51+Departures!X51</f>
        <v>11927193</v>
      </c>
      <c r="V51" s="21">
        <f>Arrivals!Y51+Departures!Y51</f>
        <v>2083722</v>
      </c>
      <c r="W51" s="24">
        <f t="shared" si="32"/>
        <v>85.1</v>
      </c>
      <c r="X51" s="24">
        <f t="shared" si="32"/>
        <v>14.9</v>
      </c>
      <c r="Y51" s="23">
        <v>58657</v>
      </c>
      <c r="Z51" s="23">
        <v>742</v>
      </c>
      <c r="AA51" s="21">
        <f>Arrivals!AE51+Departures!AE51</f>
        <v>12256761</v>
      </c>
      <c r="AB51" s="21">
        <f>Arrivals!AF51+Departures!AF51</f>
        <v>1754154</v>
      </c>
      <c r="AC51" s="24">
        <f t="shared" si="33"/>
        <v>87.5</v>
      </c>
      <c r="AD51" s="24">
        <f t="shared" si="34"/>
        <v>12.5</v>
      </c>
      <c r="AE51" s="23">
        <v>52935</v>
      </c>
      <c r="AF51" s="23">
        <v>654</v>
      </c>
      <c r="AG51" s="21">
        <f>Arrivals!AL51+Departures!AL51</f>
        <v>13113149</v>
      </c>
      <c r="AH51" s="21">
        <f>Arrivals!AM51+Departures!AM51</f>
        <v>897766</v>
      </c>
      <c r="AI51" s="24">
        <f t="shared" si="35"/>
        <v>93.6</v>
      </c>
      <c r="AJ51" s="24">
        <f t="shared" si="36"/>
        <v>6.4</v>
      </c>
      <c r="AK51" s="23">
        <v>52822</v>
      </c>
      <c r="AL51" s="23">
        <v>558</v>
      </c>
      <c r="AM51" s="21">
        <f>Arrivals!AS51+Departures!AS51</f>
        <v>13624659</v>
      </c>
      <c r="AN51" s="21">
        <f>Arrivals!AT51+Departures!AT51</f>
        <v>386256</v>
      </c>
      <c r="AO51" s="24">
        <f t="shared" si="37"/>
        <v>97.2</v>
      </c>
      <c r="AP51" s="24">
        <f t="shared" si="38"/>
        <v>2.8</v>
      </c>
      <c r="AQ51" s="23">
        <v>50434</v>
      </c>
      <c r="AR51" s="23">
        <v>438</v>
      </c>
      <c r="AS51" s="21">
        <f>Arrivals!AZ51+Departures!AZ51</f>
        <v>13694156</v>
      </c>
      <c r="AT51" s="21">
        <f>Arrivals!BA51+Departures!BA51</f>
        <v>316759</v>
      </c>
      <c r="AU51" s="24">
        <f t="shared" si="39"/>
        <v>97.7</v>
      </c>
      <c r="AV51" s="24">
        <f t="shared" si="40"/>
        <v>2.2999999999999998</v>
      </c>
      <c r="AW51" s="23">
        <v>50869</v>
      </c>
      <c r="AX51" s="23">
        <v>483</v>
      </c>
      <c r="AY51" s="21">
        <f>Arrivals!BG51+Departures!BG51</f>
        <v>13757051</v>
      </c>
      <c r="AZ51" s="21">
        <f>Arrivals!BH51+Departures!BH51</f>
        <v>253864</v>
      </c>
      <c r="BA51" s="24">
        <f t="shared" si="41"/>
        <v>98.2</v>
      </c>
      <c r="BB51" s="24">
        <f t="shared" si="42"/>
        <v>1.8</v>
      </c>
      <c r="BC51" s="23">
        <v>52258</v>
      </c>
      <c r="BD51" s="23">
        <v>394</v>
      </c>
      <c r="BE51" s="21">
        <f>Arrivals!BN51+Departures!BN51</f>
        <v>13821067</v>
      </c>
      <c r="BF51" s="21">
        <f>Arrivals!BO51+Departures!BO51</f>
        <v>189848</v>
      </c>
      <c r="BG51" s="24">
        <f t="shared" si="43"/>
        <v>98.6</v>
      </c>
      <c r="BH51" s="24">
        <f t="shared" si="44"/>
        <v>1.4</v>
      </c>
      <c r="BI51" s="23">
        <v>54558</v>
      </c>
      <c r="BJ51" s="23">
        <v>414</v>
      </c>
      <c r="BK51" s="21">
        <f>Arrivals!BU51+Departures!BU51</f>
        <v>13857024</v>
      </c>
      <c r="BL51" s="21">
        <f>Arrivals!BV51+Departures!BV51</f>
        <v>153891</v>
      </c>
      <c r="BM51" s="24">
        <f t="shared" si="45"/>
        <v>98.9</v>
      </c>
      <c r="BN51" s="24">
        <f t="shared" si="46"/>
        <v>1.1000000000000001</v>
      </c>
      <c r="BO51" s="23">
        <v>54984</v>
      </c>
      <c r="BP51" s="23">
        <v>458</v>
      </c>
    </row>
    <row r="52" spans="1:68" x14ac:dyDescent="0.2">
      <c r="A52" s="20">
        <v>43524</v>
      </c>
      <c r="B52" s="11">
        <f>Arrivals!B52+Departures!B52</f>
        <v>14023728</v>
      </c>
      <c r="C52" s="26" t="s">
        <v>13</v>
      </c>
      <c r="D52" s="26" t="s">
        <v>13</v>
      </c>
      <c r="E52" s="26" t="s">
        <v>13</v>
      </c>
      <c r="F52" s="26" t="s">
        <v>13</v>
      </c>
      <c r="G52" s="26" t="s">
        <v>13</v>
      </c>
      <c r="H52" s="26" t="s">
        <v>13</v>
      </c>
      <c r="I52" s="26" t="s">
        <v>13</v>
      </c>
      <c r="J52" s="26" t="s">
        <v>13</v>
      </c>
      <c r="K52" s="26" t="s">
        <v>13</v>
      </c>
      <c r="L52" s="26" t="s">
        <v>13</v>
      </c>
      <c r="M52" s="26" t="s">
        <v>13</v>
      </c>
      <c r="N52" s="26" t="s">
        <v>13</v>
      </c>
      <c r="O52" s="26" t="s">
        <v>13</v>
      </c>
      <c r="P52" s="26" t="s">
        <v>13</v>
      </c>
      <c r="Q52" s="26" t="s">
        <v>13</v>
      </c>
      <c r="R52" s="26" t="s">
        <v>13</v>
      </c>
      <c r="S52" s="26" t="s">
        <v>13</v>
      </c>
      <c r="T52" s="26" t="s">
        <v>13</v>
      </c>
      <c r="U52" s="21">
        <f>Arrivals!X52+Departures!X52</f>
        <v>11348012</v>
      </c>
      <c r="V52" s="21">
        <f>Arrivals!Y52+Departures!Y52</f>
        <v>2675716</v>
      </c>
      <c r="W52" s="24">
        <f t="shared" si="32"/>
        <v>80.900000000000006</v>
      </c>
      <c r="X52" s="24">
        <f t="shared" si="32"/>
        <v>19.100000000000001</v>
      </c>
      <c r="Y52" s="23">
        <v>61576</v>
      </c>
      <c r="Z52" s="23">
        <v>936</v>
      </c>
      <c r="AA52" s="21">
        <f>Arrivals!AE52+Departures!AE52</f>
        <v>11676616</v>
      </c>
      <c r="AB52" s="21">
        <f>Arrivals!AF52+Departures!AF52</f>
        <v>2347112</v>
      </c>
      <c r="AC52" s="24">
        <f t="shared" si="33"/>
        <v>83.3</v>
      </c>
      <c r="AD52" s="24">
        <f t="shared" si="34"/>
        <v>16.7</v>
      </c>
      <c r="AE52" s="23">
        <v>55065</v>
      </c>
      <c r="AF52" s="23">
        <v>694</v>
      </c>
      <c r="AG52" s="21">
        <f>Arrivals!AL52+Departures!AL52</f>
        <v>12532466</v>
      </c>
      <c r="AH52" s="21">
        <f>Arrivals!AM52+Departures!AM52</f>
        <v>1491262</v>
      </c>
      <c r="AI52" s="24">
        <f t="shared" si="35"/>
        <v>89.4</v>
      </c>
      <c r="AJ52" s="24">
        <f t="shared" si="36"/>
        <v>10.6</v>
      </c>
      <c r="AK52" s="23">
        <v>54562</v>
      </c>
      <c r="AL52" s="23">
        <v>579</v>
      </c>
      <c r="AM52" s="21">
        <f>Arrivals!AS52+Departures!AS52</f>
        <v>13433545</v>
      </c>
      <c r="AN52" s="21">
        <f>Arrivals!AT52+Departures!AT52</f>
        <v>590183</v>
      </c>
      <c r="AO52" s="24">
        <f t="shared" si="37"/>
        <v>95.8</v>
      </c>
      <c r="AP52" s="24">
        <f t="shared" si="38"/>
        <v>4.2</v>
      </c>
      <c r="AQ52" s="23">
        <v>51133</v>
      </c>
      <c r="AR52" s="23">
        <v>475</v>
      </c>
      <c r="AS52" s="21">
        <f>Arrivals!AZ52+Departures!AZ52</f>
        <v>13616130</v>
      </c>
      <c r="AT52" s="21">
        <f>Arrivals!BA52+Departures!BA52</f>
        <v>407598</v>
      </c>
      <c r="AU52" s="24">
        <f t="shared" si="39"/>
        <v>97.1</v>
      </c>
      <c r="AV52" s="24">
        <f t="shared" si="40"/>
        <v>2.9</v>
      </c>
      <c r="AW52" s="23">
        <v>51521</v>
      </c>
      <c r="AX52" s="23">
        <v>525</v>
      </c>
      <c r="AY52" s="21">
        <f>Arrivals!BG52+Departures!BG52</f>
        <v>13704828</v>
      </c>
      <c r="AZ52" s="21">
        <f>Arrivals!BH52+Departures!BH52</f>
        <v>318900</v>
      </c>
      <c r="BA52" s="24">
        <f t="shared" si="41"/>
        <v>97.7</v>
      </c>
      <c r="BB52" s="24">
        <f t="shared" si="42"/>
        <v>2.2999999999999998</v>
      </c>
      <c r="BC52" s="23">
        <v>53211</v>
      </c>
      <c r="BD52" s="23">
        <v>434</v>
      </c>
      <c r="BE52" s="21">
        <f>Arrivals!BN52+Departures!BN52</f>
        <v>13782263</v>
      </c>
      <c r="BF52" s="21">
        <f>Arrivals!BO52+Departures!BO52</f>
        <v>241465</v>
      </c>
      <c r="BG52" s="24">
        <f t="shared" si="43"/>
        <v>98.3</v>
      </c>
      <c r="BH52" s="24">
        <f t="shared" si="44"/>
        <v>1.7</v>
      </c>
      <c r="BI52" s="23">
        <v>55728</v>
      </c>
      <c r="BJ52" s="23">
        <v>442</v>
      </c>
      <c r="BK52" s="21">
        <f>Arrivals!BU52+Departures!BU52</f>
        <v>13824071</v>
      </c>
      <c r="BL52" s="21">
        <f>Arrivals!BV52+Departures!BV52</f>
        <v>199657</v>
      </c>
      <c r="BM52" s="24">
        <f t="shared" si="45"/>
        <v>98.6</v>
      </c>
      <c r="BN52" s="24">
        <f t="shared" si="46"/>
        <v>1.4</v>
      </c>
      <c r="BO52" s="23">
        <v>56037</v>
      </c>
      <c r="BP52" s="23">
        <v>491</v>
      </c>
    </row>
    <row r="53" spans="1:68" x14ac:dyDescent="0.2">
      <c r="A53" s="20">
        <v>43555</v>
      </c>
      <c r="B53" s="11">
        <f>Arrivals!B53+Departures!B53</f>
        <v>14035722</v>
      </c>
      <c r="C53" s="26" t="s">
        <v>13</v>
      </c>
      <c r="D53" s="26" t="s">
        <v>13</v>
      </c>
      <c r="E53" s="26" t="s">
        <v>13</v>
      </c>
      <c r="F53" s="26" t="s">
        <v>13</v>
      </c>
      <c r="G53" s="26" t="s">
        <v>13</v>
      </c>
      <c r="H53" s="26" t="s">
        <v>13</v>
      </c>
      <c r="I53" s="26" t="s">
        <v>13</v>
      </c>
      <c r="J53" s="26" t="s">
        <v>13</v>
      </c>
      <c r="K53" s="26" t="s">
        <v>13</v>
      </c>
      <c r="L53" s="26" t="s">
        <v>13</v>
      </c>
      <c r="M53" s="26" t="s">
        <v>13</v>
      </c>
      <c r="N53" s="26" t="s">
        <v>13</v>
      </c>
      <c r="O53" s="26" t="s">
        <v>13</v>
      </c>
      <c r="P53" s="26" t="s">
        <v>13</v>
      </c>
      <c r="Q53" s="26" t="s">
        <v>13</v>
      </c>
      <c r="R53" s="26" t="s">
        <v>13</v>
      </c>
      <c r="S53" s="26" t="s">
        <v>13</v>
      </c>
      <c r="T53" s="26" t="s">
        <v>13</v>
      </c>
      <c r="U53" s="26" t="s">
        <v>13</v>
      </c>
      <c r="V53" s="26" t="s">
        <v>13</v>
      </c>
      <c r="W53" s="26" t="s">
        <v>13</v>
      </c>
      <c r="X53" s="26" t="s">
        <v>13</v>
      </c>
      <c r="Y53" s="26" t="s">
        <v>13</v>
      </c>
      <c r="Z53" s="26" t="s">
        <v>13</v>
      </c>
      <c r="AA53" s="21">
        <f>Arrivals!AE53+Departures!AE53</f>
        <v>11094024</v>
      </c>
      <c r="AB53" s="21">
        <f>Arrivals!AF53+Departures!AF53</f>
        <v>2941698</v>
      </c>
      <c r="AC53" s="24">
        <f t="shared" ref="AC53" si="47">ROUND(AA53/$B53*100,1)</f>
        <v>79</v>
      </c>
      <c r="AD53" s="24">
        <f t="shared" ref="AD53" si="48">ROUND(AB53/$B53*100,1)</f>
        <v>21</v>
      </c>
      <c r="AE53" s="23">
        <v>56137</v>
      </c>
      <c r="AF53" s="23">
        <v>812</v>
      </c>
      <c r="AG53" s="21">
        <f>Arrivals!AL53+Departures!AL53</f>
        <v>11948799</v>
      </c>
      <c r="AH53" s="21">
        <f>Arrivals!AM53+Departures!AM53</f>
        <v>2086923</v>
      </c>
      <c r="AI53" s="24">
        <f t="shared" si="35"/>
        <v>85.1</v>
      </c>
      <c r="AJ53" s="24">
        <f t="shared" si="36"/>
        <v>14.9</v>
      </c>
      <c r="AK53" s="23">
        <v>55103</v>
      </c>
      <c r="AL53" s="23">
        <v>697</v>
      </c>
      <c r="AM53" s="21">
        <f>Arrivals!AS53+Departures!AS53</f>
        <v>12858371</v>
      </c>
      <c r="AN53" s="21">
        <f>Arrivals!AT53+Departures!AT53</f>
        <v>1177351</v>
      </c>
      <c r="AO53" s="24">
        <f t="shared" si="37"/>
        <v>91.6</v>
      </c>
      <c r="AP53" s="24">
        <f t="shared" si="38"/>
        <v>8.4</v>
      </c>
      <c r="AQ53" s="23">
        <v>50833</v>
      </c>
      <c r="AR53" s="23">
        <v>524</v>
      </c>
      <c r="AS53" s="21">
        <f>Arrivals!AZ53+Departures!AZ53</f>
        <v>13314488</v>
      </c>
      <c r="AT53" s="21">
        <f>Arrivals!BA53+Departures!BA53</f>
        <v>721234</v>
      </c>
      <c r="AU53" s="24">
        <f t="shared" si="39"/>
        <v>94.9</v>
      </c>
      <c r="AV53" s="24">
        <f t="shared" si="40"/>
        <v>5.0999999999999996</v>
      </c>
      <c r="AW53" s="23">
        <v>51156</v>
      </c>
      <c r="AX53" s="23">
        <v>574</v>
      </c>
      <c r="AY53" s="21">
        <f>Arrivals!BG53+Departures!BG53</f>
        <v>13619704</v>
      </c>
      <c r="AZ53" s="21">
        <f>Arrivals!BH53+Departures!BH53</f>
        <v>416018</v>
      </c>
      <c r="BA53" s="24">
        <f t="shared" si="41"/>
        <v>97</v>
      </c>
      <c r="BB53" s="24">
        <f t="shared" si="42"/>
        <v>3</v>
      </c>
      <c r="BC53" s="23">
        <v>52747</v>
      </c>
      <c r="BD53" s="23">
        <v>475</v>
      </c>
      <c r="BE53" s="21">
        <f>Arrivals!BN53+Departures!BN53</f>
        <v>13733765</v>
      </c>
      <c r="BF53" s="21">
        <f>Arrivals!BO53+Departures!BO53</f>
        <v>301957</v>
      </c>
      <c r="BG53" s="24">
        <f t="shared" si="43"/>
        <v>97.8</v>
      </c>
      <c r="BH53" s="24">
        <f t="shared" si="44"/>
        <v>2.2000000000000002</v>
      </c>
      <c r="BI53" s="23">
        <v>55368</v>
      </c>
      <c r="BJ53" s="23">
        <v>478</v>
      </c>
      <c r="BK53" s="21">
        <f>Arrivals!BU53+Departures!BU53</f>
        <v>13785805</v>
      </c>
      <c r="BL53" s="21">
        <f>Arrivals!BV53+Departures!BV53</f>
        <v>249917</v>
      </c>
      <c r="BM53" s="24">
        <f t="shared" si="45"/>
        <v>98.2</v>
      </c>
      <c r="BN53" s="24">
        <f t="shared" si="46"/>
        <v>1.8</v>
      </c>
      <c r="BO53" s="23">
        <v>55571</v>
      </c>
      <c r="BP53" s="23">
        <v>511</v>
      </c>
    </row>
    <row r="54" spans="1:68" x14ac:dyDescent="0.2">
      <c r="A54" s="20">
        <v>43585</v>
      </c>
      <c r="B54" s="11">
        <f>Arrivals!B54+Departures!B54</f>
        <v>14073855</v>
      </c>
      <c r="C54" s="26" t="s">
        <v>13</v>
      </c>
      <c r="D54" s="26" t="s">
        <v>13</v>
      </c>
      <c r="E54" s="26" t="s">
        <v>13</v>
      </c>
      <c r="F54" s="26" t="s">
        <v>13</v>
      </c>
      <c r="G54" s="26" t="s">
        <v>13</v>
      </c>
      <c r="H54" s="26" t="s">
        <v>13</v>
      </c>
      <c r="I54" s="26" t="s">
        <v>13</v>
      </c>
      <c r="J54" s="26" t="s">
        <v>13</v>
      </c>
      <c r="K54" s="26" t="s">
        <v>13</v>
      </c>
      <c r="L54" s="26" t="s">
        <v>13</v>
      </c>
      <c r="M54" s="26" t="s">
        <v>13</v>
      </c>
      <c r="N54" s="26" t="s">
        <v>13</v>
      </c>
      <c r="O54" s="26" t="s">
        <v>13</v>
      </c>
      <c r="P54" s="26" t="s">
        <v>13</v>
      </c>
      <c r="Q54" s="26" t="s">
        <v>13</v>
      </c>
      <c r="R54" s="26" t="s">
        <v>13</v>
      </c>
      <c r="S54" s="26" t="s">
        <v>13</v>
      </c>
      <c r="T54" s="26" t="s">
        <v>13</v>
      </c>
      <c r="U54" s="26" t="s">
        <v>13</v>
      </c>
      <c r="V54" s="26" t="s">
        <v>13</v>
      </c>
      <c r="W54" s="26" t="s">
        <v>13</v>
      </c>
      <c r="X54" s="26" t="s">
        <v>13</v>
      </c>
      <c r="Y54" s="26" t="s">
        <v>13</v>
      </c>
      <c r="Z54" s="26" t="s">
        <v>13</v>
      </c>
      <c r="AA54" s="26" t="s">
        <v>13</v>
      </c>
      <c r="AB54" s="26" t="s">
        <v>13</v>
      </c>
      <c r="AC54" s="26" t="s">
        <v>13</v>
      </c>
      <c r="AD54" s="26" t="s">
        <v>13</v>
      </c>
      <c r="AE54" s="26" t="s">
        <v>13</v>
      </c>
      <c r="AF54" s="26" t="s">
        <v>13</v>
      </c>
      <c r="AG54" s="21">
        <f>Arrivals!AL54+Departures!AL54</f>
        <v>11402857</v>
      </c>
      <c r="AH54" s="21">
        <f>Arrivals!AM54+Departures!AM54</f>
        <v>2642162</v>
      </c>
      <c r="AI54" s="24">
        <f t="shared" ref="AI54" si="49">ROUND(AG54/$B54*100,1)</f>
        <v>81</v>
      </c>
      <c r="AJ54" s="24">
        <f t="shared" ref="AJ54" si="50">ROUND(AH54/$B54*100,1)</f>
        <v>18.8</v>
      </c>
      <c r="AK54" s="23">
        <v>55834</v>
      </c>
      <c r="AL54" s="23">
        <v>793</v>
      </c>
      <c r="AM54" s="21">
        <f>Arrivals!AS54+Departures!AS54</f>
        <v>12309923</v>
      </c>
      <c r="AN54" s="21">
        <f>Arrivals!AT54+Departures!AT54</f>
        <v>1763932</v>
      </c>
      <c r="AO54" s="24">
        <f t="shared" si="37"/>
        <v>87.5</v>
      </c>
      <c r="AP54" s="24">
        <f t="shared" si="38"/>
        <v>12.5</v>
      </c>
      <c r="AQ54" s="23">
        <v>50659</v>
      </c>
      <c r="AR54" s="23">
        <v>601</v>
      </c>
      <c r="AS54" s="21">
        <f>Arrivals!AZ54+Departures!AZ54</f>
        <v>12765196</v>
      </c>
      <c r="AT54" s="21">
        <f>Arrivals!BA54+Departures!BA54</f>
        <v>1308659</v>
      </c>
      <c r="AU54" s="24">
        <f t="shared" si="39"/>
        <v>90.7</v>
      </c>
      <c r="AV54" s="24">
        <f t="shared" si="40"/>
        <v>9.3000000000000007</v>
      </c>
      <c r="AW54" s="23">
        <v>50523</v>
      </c>
      <c r="AX54" s="23">
        <v>619</v>
      </c>
      <c r="AY54" s="21">
        <f>Arrivals!BG54+Departures!BG54</f>
        <v>13289524</v>
      </c>
      <c r="AZ54" s="21">
        <f>Arrivals!BH54+Departures!BH54</f>
        <v>784331</v>
      </c>
      <c r="BA54" s="24">
        <f t="shared" si="41"/>
        <v>94.4</v>
      </c>
      <c r="BB54" s="24">
        <f t="shared" si="42"/>
        <v>5.6</v>
      </c>
      <c r="BC54" s="23">
        <v>52223</v>
      </c>
      <c r="BD54" s="23">
        <v>554</v>
      </c>
      <c r="BE54" s="21">
        <f>Arrivals!BN54+Departures!BN54</f>
        <v>13693237</v>
      </c>
      <c r="BF54" s="21">
        <f>Arrivals!BO54+Departures!BO54</f>
        <v>380618</v>
      </c>
      <c r="BG54" s="24">
        <f t="shared" si="43"/>
        <v>97.3</v>
      </c>
      <c r="BH54" s="24">
        <f t="shared" si="44"/>
        <v>2.7</v>
      </c>
      <c r="BI54" s="23">
        <v>55063</v>
      </c>
      <c r="BJ54" s="23">
        <v>511</v>
      </c>
      <c r="BK54" s="21">
        <f>Arrivals!BU54+Departures!BU54</f>
        <v>13767318</v>
      </c>
      <c r="BL54" s="21">
        <f>Arrivals!BV54+Departures!BV54</f>
        <v>306537</v>
      </c>
      <c r="BM54" s="24">
        <f t="shared" si="45"/>
        <v>97.8</v>
      </c>
      <c r="BN54" s="24">
        <f t="shared" si="46"/>
        <v>2.2000000000000002</v>
      </c>
      <c r="BO54" s="23">
        <v>55659</v>
      </c>
      <c r="BP54" s="23">
        <v>538</v>
      </c>
    </row>
    <row r="55" spans="1:68" x14ac:dyDescent="0.2">
      <c r="A55" s="20">
        <v>43616</v>
      </c>
      <c r="B55" s="11">
        <f>Arrivals!B55+Departures!B55</f>
        <v>14082578</v>
      </c>
      <c r="C55" s="26" t="s">
        <v>13</v>
      </c>
      <c r="D55" s="26" t="s">
        <v>13</v>
      </c>
      <c r="E55" s="26" t="s">
        <v>13</v>
      </c>
      <c r="F55" s="26" t="s">
        <v>13</v>
      </c>
      <c r="G55" s="26" t="s">
        <v>13</v>
      </c>
      <c r="H55" s="26" t="s">
        <v>13</v>
      </c>
      <c r="I55" s="26" t="s">
        <v>13</v>
      </c>
      <c r="J55" s="26" t="s">
        <v>13</v>
      </c>
      <c r="K55" s="26" t="s">
        <v>13</v>
      </c>
      <c r="L55" s="26" t="s">
        <v>13</v>
      </c>
      <c r="M55" s="26" t="s">
        <v>13</v>
      </c>
      <c r="N55" s="26" t="s">
        <v>13</v>
      </c>
      <c r="O55" s="26" t="s">
        <v>13</v>
      </c>
      <c r="P55" s="26" t="s">
        <v>13</v>
      </c>
      <c r="Q55" s="26" t="s">
        <v>13</v>
      </c>
      <c r="R55" s="26" t="s">
        <v>13</v>
      </c>
      <c r="S55" s="26" t="s">
        <v>13</v>
      </c>
      <c r="T55" s="26" t="s">
        <v>13</v>
      </c>
      <c r="U55" s="26" t="s">
        <v>13</v>
      </c>
      <c r="V55" s="26" t="s">
        <v>13</v>
      </c>
      <c r="W55" s="26" t="s">
        <v>13</v>
      </c>
      <c r="X55" s="26" t="s">
        <v>13</v>
      </c>
      <c r="Y55" s="26" t="s">
        <v>13</v>
      </c>
      <c r="Z55" s="26" t="s">
        <v>13</v>
      </c>
      <c r="AA55" s="26" t="s">
        <v>13</v>
      </c>
      <c r="AB55" s="26" t="s">
        <v>13</v>
      </c>
      <c r="AC55" s="26" t="s">
        <v>13</v>
      </c>
      <c r="AD55" s="26" t="s">
        <v>13</v>
      </c>
      <c r="AE55" s="26" t="s">
        <v>13</v>
      </c>
      <c r="AF55" s="26" t="s">
        <v>13</v>
      </c>
      <c r="AG55" s="26" t="s">
        <v>13</v>
      </c>
      <c r="AH55" s="26" t="s">
        <v>13</v>
      </c>
      <c r="AI55" s="26" t="s">
        <v>13</v>
      </c>
      <c r="AJ55" s="26" t="s">
        <v>13</v>
      </c>
      <c r="AK55" s="26" t="s">
        <v>13</v>
      </c>
      <c r="AL55" s="26" t="s">
        <v>13</v>
      </c>
      <c r="AM55" s="21">
        <f>Arrivals!AS55+Departures!AS55</f>
        <v>11821610</v>
      </c>
      <c r="AN55" s="21">
        <f>Arrivals!AT55+Departures!AT55</f>
        <v>2260968</v>
      </c>
      <c r="AO55" s="24">
        <f t="shared" si="37"/>
        <v>83.9</v>
      </c>
      <c r="AP55" s="24">
        <f t="shared" si="38"/>
        <v>16.100000000000001</v>
      </c>
      <c r="AQ55" s="23">
        <v>50541</v>
      </c>
      <c r="AR55" s="23">
        <v>714</v>
      </c>
      <c r="AS55" s="21">
        <f>Arrivals!AZ55+Departures!AZ55</f>
        <v>12275918</v>
      </c>
      <c r="AT55" s="21">
        <f>Arrivals!BA55+Departures!BA55</f>
        <v>1806660</v>
      </c>
      <c r="AU55" s="24">
        <f t="shared" si="39"/>
        <v>87.2</v>
      </c>
      <c r="AV55" s="24">
        <f t="shared" si="40"/>
        <v>12.8</v>
      </c>
      <c r="AW55" s="23">
        <v>50256</v>
      </c>
      <c r="AX55" s="23">
        <v>690</v>
      </c>
      <c r="AY55" s="21">
        <f>Arrivals!BG55+Departures!BG55</f>
        <v>12799454</v>
      </c>
      <c r="AZ55" s="21">
        <f>Arrivals!BH55+Departures!BH55</f>
        <v>1283124</v>
      </c>
      <c r="BA55" s="24">
        <f t="shared" si="41"/>
        <v>90.9</v>
      </c>
      <c r="BB55" s="24">
        <f t="shared" si="42"/>
        <v>9.1</v>
      </c>
      <c r="BC55" s="23">
        <v>51490</v>
      </c>
      <c r="BD55" s="23">
        <v>610</v>
      </c>
      <c r="BE55" s="21">
        <f>Arrivals!BN55+Departures!BN55</f>
        <v>13438737</v>
      </c>
      <c r="BF55" s="21">
        <f>Arrivals!BO55+Departures!BO55</f>
        <v>643841</v>
      </c>
      <c r="BG55" s="24">
        <f t="shared" si="43"/>
        <v>95.4</v>
      </c>
      <c r="BH55" s="24">
        <f t="shared" si="44"/>
        <v>4.5999999999999996</v>
      </c>
      <c r="BI55" s="23">
        <v>54538</v>
      </c>
      <c r="BJ55" s="23">
        <v>572</v>
      </c>
      <c r="BK55" s="21">
        <f>Arrivals!BU55+Departures!BU55</f>
        <v>13670320</v>
      </c>
      <c r="BL55" s="21">
        <f>Arrivals!BV55+Departures!BV55</f>
        <v>412258</v>
      </c>
      <c r="BM55" s="24">
        <f t="shared" si="45"/>
        <v>97.1</v>
      </c>
      <c r="BN55" s="24">
        <f t="shared" si="46"/>
        <v>2.9</v>
      </c>
      <c r="BO55" s="23">
        <v>55341</v>
      </c>
      <c r="BP55" s="23">
        <v>555</v>
      </c>
    </row>
    <row r="56" spans="1:68" x14ac:dyDescent="0.2">
      <c r="A56" s="20">
        <v>43646</v>
      </c>
      <c r="B56" s="11">
        <f>Arrivals!B56+Departures!B56</f>
        <v>14100780</v>
      </c>
      <c r="C56" s="26" t="s">
        <v>13</v>
      </c>
      <c r="D56" s="26" t="s">
        <v>13</v>
      </c>
      <c r="E56" s="26" t="s">
        <v>13</v>
      </c>
      <c r="F56" s="26" t="s">
        <v>13</v>
      </c>
      <c r="G56" s="26" t="s">
        <v>13</v>
      </c>
      <c r="H56" s="26" t="s">
        <v>13</v>
      </c>
      <c r="I56" s="26" t="s">
        <v>13</v>
      </c>
      <c r="J56" s="26" t="s">
        <v>13</v>
      </c>
      <c r="K56" s="26" t="s">
        <v>13</v>
      </c>
      <c r="L56" s="26" t="s">
        <v>13</v>
      </c>
      <c r="M56" s="26" t="s">
        <v>13</v>
      </c>
      <c r="N56" s="26" t="s">
        <v>13</v>
      </c>
      <c r="O56" s="26" t="s">
        <v>13</v>
      </c>
      <c r="P56" s="26" t="s">
        <v>13</v>
      </c>
      <c r="Q56" s="26" t="s">
        <v>13</v>
      </c>
      <c r="R56" s="26" t="s">
        <v>13</v>
      </c>
      <c r="S56" s="26" t="s">
        <v>13</v>
      </c>
      <c r="T56" s="26" t="s">
        <v>13</v>
      </c>
      <c r="U56" s="26" t="s">
        <v>13</v>
      </c>
      <c r="V56" s="26" t="s">
        <v>13</v>
      </c>
      <c r="W56" s="26" t="s">
        <v>13</v>
      </c>
      <c r="X56" s="26" t="s">
        <v>13</v>
      </c>
      <c r="Y56" s="26" t="s">
        <v>13</v>
      </c>
      <c r="Z56" s="26" t="s">
        <v>13</v>
      </c>
      <c r="AA56" s="26" t="s">
        <v>13</v>
      </c>
      <c r="AB56" s="26" t="s">
        <v>13</v>
      </c>
      <c r="AC56" s="26" t="s">
        <v>13</v>
      </c>
      <c r="AD56" s="26" t="s">
        <v>13</v>
      </c>
      <c r="AE56" s="26" t="s">
        <v>13</v>
      </c>
      <c r="AF56" s="26" t="s">
        <v>13</v>
      </c>
      <c r="AG56" s="26" t="s">
        <v>13</v>
      </c>
      <c r="AH56" s="26" t="s">
        <v>13</v>
      </c>
      <c r="AI56" s="26" t="s">
        <v>13</v>
      </c>
      <c r="AJ56" s="26" t="s">
        <v>13</v>
      </c>
      <c r="AK56" s="26" t="s">
        <v>13</v>
      </c>
      <c r="AL56" s="26" t="s">
        <v>13</v>
      </c>
      <c r="AM56" s="26" t="s">
        <v>13</v>
      </c>
      <c r="AN56" s="26" t="s">
        <v>13</v>
      </c>
      <c r="AO56" s="26" t="s">
        <v>13</v>
      </c>
      <c r="AP56" s="26" t="s">
        <v>13</v>
      </c>
      <c r="AQ56" s="26" t="s">
        <v>13</v>
      </c>
      <c r="AR56" s="26" t="s">
        <v>13</v>
      </c>
      <c r="AS56" s="21">
        <f>Arrivals!AZ56+Departures!AZ56</f>
        <v>11775238</v>
      </c>
      <c r="AT56" s="21">
        <f>Arrivals!BA56+Departures!BA56</f>
        <v>2325542</v>
      </c>
      <c r="AU56" s="24">
        <f>ROUND(AS56/$B56*100,1)</f>
        <v>83.5</v>
      </c>
      <c r="AV56" s="24">
        <f>ROUND(AT56/$B56*100,1)</f>
        <v>16.5</v>
      </c>
      <c r="AW56" s="23">
        <v>49427</v>
      </c>
      <c r="AX56" s="23">
        <v>856</v>
      </c>
      <c r="AY56" s="21">
        <f>Arrivals!BG56+Departures!BG56</f>
        <v>12297470</v>
      </c>
      <c r="AZ56" s="21">
        <f>Arrivals!BH56+Departures!BH56</f>
        <v>1803310</v>
      </c>
      <c r="BA56" s="24">
        <f>ROUND(AY56/$B56*100,1)</f>
        <v>87.2</v>
      </c>
      <c r="BB56" s="24">
        <f>ROUND(AZ56/$B56*100,1)</f>
        <v>12.8</v>
      </c>
      <c r="BC56" s="23">
        <v>51528</v>
      </c>
      <c r="BD56" s="23">
        <v>685</v>
      </c>
      <c r="BE56" s="21">
        <f>Arrivals!BN56+Departures!BN56</f>
        <v>12935861</v>
      </c>
      <c r="BF56" s="21">
        <f>Arrivals!BO56+Departures!BO56</f>
        <v>1164919</v>
      </c>
      <c r="BG56" s="24">
        <f t="shared" ref="BG56:BH57" si="51">ROUND(BE56/$B56*100,1)</f>
        <v>91.7</v>
      </c>
      <c r="BH56" s="24">
        <f t="shared" si="51"/>
        <v>8.3000000000000007</v>
      </c>
      <c r="BI56" s="23">
        <v>54274</v>
      </c>
      <c r="BJ56" s="23">
        <v>640</v>
      </c>
      <c r="BK56" s="21">
        <f>Arrivals!BU56+Departures!BU56</f>
        <v>13330948</v>
      </c>
      <c r="BL56" s="21">
        <f>Arrivals!BV56+Departures!BV56</f>
        <v>769832</v>
      </c>
      <c r="BM56" s="24">
        <f t="shared" si="45"/>
        <v>94.5</v>
      </c>
      <c r="BN56" s="24">
        <f t="shared" si="46"/>
        <v>5.5</v>
      </c>
      <c r="BO56" s="23">
        <v>55547</v>
      </c>
      <c r="BP56" s="23">
        <v>625</v>
      </c>
    </row>
    <row r="57" spans="1:68" x14ac:dyDescent="0.2">
      <c r="A57" s="20">
        <v>43677</v>
      </c>
      <c r="B57" s="11">
        <f>Arrivals!B57+Departures!B57</f>
        <v>14092704</v>
      </c>
      <c r="C57" s="26" t="s">
        <v>13</v>
      </c>
      <c r="D57" s="26" t="s">
        <v>13</v>
      </c>
      <c r="E57" s="26" t="s">
        <v>13</v>
      </c>
      <c r="F57" s="26" t="s">
        <v>13</v>
      </c>
      <c r="G57" s="26" t="s">
        <v>13</v>
      </c>
      <c r="H57" s="26" t="s">
        <v>13</v>
      </c>
      <c r="I57" s="26" t="s">
        <v>13</v>
      </c>
      <c r="J57" s="26" t="s">
        <v>13</v>
      </c>
      <c r="K57" s="26" t="s">
        <v>13</v>
      </c>
      <c r="L57" s="26" t="s">
        <v>13</v>
      </c>
      <c r="M57" s="26" t="s">
        <v>13</v>
      </c>
      <c r="N57" s="26" t="s">
        <v>13</v>
      </c>
      <c r="O57" s="26" t="s">
        <v>13</v>
      </c>
      <c r="P57" s="26" t="s">
        <v>13</v>
      </c>
      <c r="Q57" s="26" t="s">
        <v>13</v>
      </c>
      <c r="R57" s="26" t="s">
        <v>13</v>
      </c>
      <c r="S57" s="26" t="s">
        <v>13</v>
      </c>
      <c r="T57" s="26" t="s">
        <v>13</v>
      </c>
      <c r="U57" s="26" t="s">
        <v>13</v>
      </c>
      <c r="V57" s="26" t="s">
        <v>13</v>
      </c>
      <c r="W57" s="26" t="s">
        <v>13</v>
      </c>
      <c r="X57" s="26" t="s">
        <v>13</v>
      </c>
      <c r="Y57" s="26" t="s">
        <v>13</v>
      </c>
      <c r="Z57" s="26" t="s">
        <v>13</v>
      </c>
      <c r="AA57" s="26" t="s">
        <v>13</v>
      </c>
      <c r="AB57" s="26" t="s">
        <v>13</v>
      </c>
      <c r="AC57" s="26" t="s">
        <v>13</v>
      </c>
      <c r="AD57" s="26" t="s">
        <v>13</v>
      </c>
      <c r="AE57" s="26" t="s">
        <v>13</v>
      </c>
      <c r="AF57" s="26" t="s">
        <v>13</v>
      </c>
      <c r="AG57" s="26" t="s">
        <v>13</v>
      </c>
      <c r="AH57" s="26" t="s">
        <v>13</v>
      </c>
      <c r="AI57" s="26" t="s">
        <v>13</v>
      </c>
      <c r="AJ57" s="26" t="s">
        <v>13</v>
      </c>
      <c r="AK57" s="26" t="s">
        <v>13</v>
      </c>
      <c r="AL57" s="26" t="s">
        <v>13</v>
      </c>
      <c r="AM57" s="26" t="s">
        <v>13</v>
      </c>
      <c r="AN57" s="26" t="s">
        <v>13</v>
      </c>
      <c r="AO57" s="26" t="s">
        <v>13</v>
      </c>
      <c r="AP57" s="26" t="s">
        <v>13</v>
      </c>
      <c r="AQ57" s="26" t="s">
        <v>13</v>
      </c>
      <c r="AR57" s="26" t="s">
        <v>13</v>
      </c>
      <c r="AS57" s="26" t="s">
        <v>13</v>
      </c>
      <c r="AT57" s="26" t="s">
        <v>13</v>
      </c>
      <c r="AU57" s="26" t="s">
        <v>13</v>
      </c>
      <c r="AV57" s="26" t="s">
        <v>13</v>
      </c>
      <c r="AW57" s="26" t="s">
        <v>13</v>
      </c>
      <c r="AX57" s="26" t="s">
        <v>13</v>
      </c>
      <c r="AY57" s="21">
        <f>Arrivals!BG57+Departures!BG57</f>
        <v>11693541</v>
      </c>
      <c r="AZ57" s="21">
        <f>Arrivals!BH57+Departures!BH57</f>
        <v>2399163</v>
      </c>
      <c r="BA57" s="24">
        <f>ROUND(AY57/$B57*100,1)</f>
        <v>83</v>
      </c>
      <c r="BB57" s="24">
        <f>ROUND(AZ57/$B57*100,1)</f>
        <v>17</v>
      </c>
      <c r="BC57" s="23">
        <v>52722</v>
      </c>
      <c r="BD57" s="23">
        <v>816</v>
      </c>
      <c r="BE57" s="21">
        <f>Arrivals!BN57+Departures!BN57</f>
        <v>12329998</v>
      </c>
      <c r="BF57" s="21">
        <f>Arrivals!BO57+Departures!BO57</f>
        <v>1762706</v>
      </c>
      <c r="BG57" s="24">
        <f t="shared" si="51"/>
        <v>87.5</v>
      </c>
      <c r="BH57" s="24">
        <f t="shared" si="51"/>
        <v>12.5</v>
      </c>
      <c r="BI57" s="23">
        <v>54954</v>
      </c>
      <c r="BJ57" s="23">
        <v>712</v>
      </c>
      <c r="BK57" s="21">
        <f>Arrivals!BU57+Departures!BU57</f>
        <v>12724289</v>
      </c>
      <c r="BL57" s="21">
        <f>Arrivals!BV57+Departures!BV57</f>
        <v>1368415</v>
      </c>
      <c r="BM57" s="24">
        <f t="shared" si="45"/>
        <v>90.3</v>
      </c>
      <c r="BN57" s="24">
        <f t="shared" si="46"/>
        <v>9.6999999999999993</v>
      </c>
      <c r="BO57" s="23">
        <v>56403</v>
      </c>
      <c r="BP57" s="23">
        <v>686</v>
      </c>
    </row>
    <row r="58" spans="1:68" x14ac:dyDescent="0.2">
      <c r="A58" s="20">
        <v>43708</v>
      </c>
      <c r="B58" s="11">
        <f>Arrivals!B58+Departures!B58</f>
        <v>14102984</v>
      </c>
      <c r="C58" s="26" t="s">
        <v>13</v>
      </c>
      <c r="D58" s="26" t="s">
        <v>13</v>
      </c>
      <c r="E58" s="26" t="s">
        <v>13</v>
      </c>
      <c r="F58" s="26" t="s">
        <v>13</v>
      </c>
      <c r="G58" s="26" t="s">
        <v>13</v>
      </c>
      <c r="H58" s="26" t="s">
        <v>13</v>
      </c>
      <c r="I58" s="26" t="s">
        <v>13</v>
      </c>
      <c r="J58" s="26" t="s">
        <v>13</v>
      </c>
      <c r="K58" s="26" t="s">
        <v>13</v>
      </c>
      <c r="L58" s="26" t="s">
        <v>13</v>
      </c>
      <c r="M58" s="26" t="s">
        <v>13</v>
      </c>
      <c r="N58" s="26" t="s">
        <v>13</v>
      </c>
      <c r="O58" s="26" t="s">
        <v>13</v>
      </c>
      <c r="P58" s="26" t="s">
        <v>13</v>
      </c>
      <c r="Q58" s="26" t="s">
        <v>13</v>
      </c>
      <c r="R58" s="26" t="s">
        <v>13</v>
      </c>
      <c r="S58" s="26" t="s">
        <v>13</v>
      </c>
      <c r="T58" s="26" t="s">
        <v>13</v>
      </c>
      <c r="U58" s="26" t="s">
        <v>13</v>
      </c>
      <c r="V58" s="26" t="s">
        <v>13</v>
      </c>
      <c r="W58" s="26" t="s">
        <v>13</v>
      </c>
      <c r="X58" s="26" t="s">
        <v>13</v>
      </c>
      <c r="Y58" s="26" t="s">
        <v>13</v>
      </c>
      <c r="Z58" s="26" t="s">
        <v>13</v>
      </c>
      <c r="AA58" s="26" t="s">
        <v>13</v>
      </c>
      <c r="AB58" s="26" t="s">
        <v>13</v>
      </c>
      <c r="AC58" s="26" t="s">
        <v>13</v>
      </c>
      <c r="AD58" s="26" t="s">
        <v>13</v>
      </c>
      <c r="AE58" s="26" t="s">
        <v>13</v>
      </c>
      <c r="AF58" s="26" t="s">
        <v>13</v>
      </c>
      <c r="AG58" s="26" t="s">
        <v>13</v>
      </c>
      <c r="AH58" s="26" t="s">
        <v>13</v>
      </c>
      <c r="AI58" s="26" t="s">
        <v>13</v>
      </c>
      <c r="AJ58" s="26" t="s">
        <v>13</v>
      </c>
      <c r="AK58" s="26" t="s">
        <v>13</v>
      </c>
      <c r="AL58" s="26" t="s">
        <v>13</v>
      </c>
      <c r="AM58" s="26" t="s">
        <v>13</v>
      </c>
      <c r="AN58" s="26" t="s">
        <v>13</v>
      </c>
      <c r="AO58" s="26" t="s">
        <v>13</v>
      </c>
      <c r="AP58" s="26" t="s">
        <v>13</v>
      </c>
      <c r="AQ58" s="26" t="s">
        <v>13</v>
      </c>
      <c r="AR58" s="26" t="s">
        <v>13</v>
      </c>
      <c r="AS58" s="26" t="s">
        <v>13</v>
      </c>
      <c r="AT58" s="26" t="s">
        <v>13</v>
      </c>
      <c r="AU58" s="26" t="s">
        <v>13</v>
      </c>
      <c r="AV58" s="26" t="s">
        <v>13</v>
      </c>
      <c r="AW58" s="26" t="s">
        <v>13</v>
      </c>
      <c r="AX58" s="26" t="s">
        <v>13</v>
      </c>
      <c r="AY58" s="26" t="s">
        <v>13</v>
      </c>
      <c r="AZ58" s="26" t="s">
        <v>13</v>
      </c>
      <c r="BA58" s="26" t="s">
        <v>13</v>
      </c>
      <c r="BB58" s="26" t="s">
        <v>13</v>
      </c>
      <c r="BC58" s="26" t="s">
        <v>13</v>
      </c>
      <c r="BD58" s="26" t="s">
        <v>13</v>
      </c>
      <c r="BE58" s="21">
        <f>Arrivals!BN58+Departures!BN58</f>
        <v>11793320</v>
      </c>
      <c r="BF58" s="21">
        <f>Arrivals!BO58+Departures!BO58</f>
        <v>2309664</v>
      </c>
      <c r="BG58" s="24">
        <f>ROUND(BE58/$B58*100,1)</f>
        <v>83.6</v>
      </c>
      <c r="BH58" s="24">
        <f>ROUND(BF58/$B58*100,1)</f>
        <v>16.399999999999999</v>
      </c>
      <c r="BI58" s="23">
        <v>53810</v>
      </c>
      <c r="BJ58" s="23">
        <v>913</v>
      </c>
      <c r="BK58" s="21">
        <f>Arrivals!BU58+Departures!BU58</f>
        <v>12186414</v>
      </c>
      <c r="BL58" s="21">
        <f>Arrivals!BV58+Departures!BV58</f>
        <v>1916570</v>
      </c>
      <c r="BM58" s="24">
        <f>ROUND(BK58/$B58*100,1)</f>
        <v>86.4</v>
      </c>
      <c r="BN58" s="24">
        <f>ROUND(BL58/$B58*100,1)</f>
        <v>13.6</v>
      </c>
      <c r="BO58" s="23">
        <v>55991</v>
      </c>
      <c r="BP58" s="23">
        <v>731</v>
      </c>
    </row>
    <row r="59" spans="1:68" x14ac:dyDescent="0.2">
      <c r="A59" s="20">
        <v>43738</v>
      </c>
      <c r="B59" s="11">
        <f>Arrivals!B59+Departures!B59</f>
        <v>14119116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1"/>
      <c r="AZ59" s="21"/>
      <c r="BA59" s="24"/>
      <c r="BB59" s="24"/>
      <c r="BC59" s="23"/>
      <c r="BD59" s="23"/>
      <c r="BE59" s="21"/>
      <c r="BF59" s="21"/>
      <c r="BG59" s="24"/>
      <c r="BH59" s="24"/>
      <c r="BI59" s="23"/>
      <c r="BJ59" s="23"/>
      <c r="BK59" s="21">
        <f>Arrivals!BU59+Departures!BU59</f>
        <v>11629768</v>
      </c>
      <c r="BL59" s="21">
        <f>Arrivals!BV59+Departures!BV59</f>
        <v>2489348</v>
      </c>
      <c r="BM59" s="24">
        <f>ROUND(BK59/$B59*100,1)</f>
        <v>82.4</v>
      </c>
      <c r="BN59" s="24">
        <f>ROUND(BL59/$B59*100,1)</f>
        <v>17.600000000000001</v>
      </c>
      <c r="BO59" s="23">
        <v>54623</v>
      </c>
      <c r="BP59" s="23">
        <v>899</v>
      </c>
    </row>
    <row r="60" spans="1:68" ht="32.1" customHeight="1" x14ac:dyDescent="0.2">
      <c r="A60" s="46" t="s">
        <v>14</v>
      </c>
      <c r="B60" s="46"/>
      <c r="C60" s="46"/>
      <c r="D60" s="46"/>
      <c r="E60" s="46"/>
      <c r="F60" s="46"/>
      <c r="G60" s="46"/>
      <c r="H60" s="46"/>
      <c r="I60" s="30"/>
      <c r="J60" s="30"/>
      <c r="K60" s="30"/>
      <c r="L60" s="30"/>
      <c r="M60" s="30"/>
      <c r="N60" s="30"/>
      <c r="O60" s="30"/>
      <c r="P60" s="30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</row>
    <row r="61" spans="1:68" ht="32.65" customHeight="1" x14ac:dyDescent="0.2">
      <c r="A61" s="49" t="s">
        <v>43</v>
      </c>
      <c r="B61" s="49"/>
      <c r="C61" s="49"/>
      <c r="D61" s="49"/>
      <c r="E61" s="49"/>
      <c r="F61" s="49"/>
      <c r="G61" s="49"/>
      <c r="H61" s="49"/>
      <c r="I61" s="33"/>
      <c r="J61" s="34"/>
      <c r="K61" s="34"/>
      <c r="L61" s="34"/>
      <c r="M61" s="34"/>
      <c r="N61" s="34"/>
      <c r="O61" s="34"/>
      <c r="P61" s="34"/>
    </row>
    <row r="62" spans="1:68" ht="12.95" customHeight="1" x14ac:dyDescent="0.2">
      <c r="A62" s="49" t="s">
        <v>51</v>
      </c>
      <c r="B62" s="49"/>
      <c r="C62" s="49"/>
      <c r="D62" s="49"/>
      <c r="E62" s="49"/>
      <c r="F62" s="49"/>
      <c r="G62" s="49"/>
      <c r="H62" s="49"/>
      <c r="I62" s="49"/>
      <c r="J62" s="33"/>
      <c r="K62" s="33"/>
      <c r="L62" s="33"/>
      <c r="M62" s="33"/>
      <c r="N62" s="33"/>
      <c r="O62" s="33"/>
      <c r="P62" s="33"/>
    </row>
    <row r="63" spans="1:68" ht="15" customHeight="1" x14ac:dyDescent="0.2">
      <c r="A63" s="39" t="s">
        <v>48</v>
      </c>
      <c r="B63" s="39"/>
      <c r="C63" s="39"/>
      <c r="D63" s="39"/>
      <c r="E63" s="39"/>
      <c r="F63" s="39"/>
      <c r="G63" s="39"/>
      <c r="H63" s="39"/>
      <c r="I63" s="34"/>
      <c r="J63" s="34"/>
      <c r="K63" s="34"/>
      <c r="L63" s="34"/>
      <c r="M63" s="34"/>
      <c r="N63" s="34"/>
      <c r="O63" s="34"/>
      <c r="P63" s="34"/>
    </row>
    <row r="64" spans="1:68" ht="15" customHeight="1" x14ac:dyDescent="0.2">
      <c r="A64" s="39" t="s">
        <v>49</v>
      </c>
      <c r="B64" s="39"/>
      <c r="C64" s="39"/>
      <c r="D64" s="39"/>
      <c r="E64" s="39"/>
      <c r="F64" s="39"/>
      <c r="G64" s="39"/>
      <c r="H64" s="39"/>
      <c r="I64" s="34"/>
      <c r="J64" s="34"/>
      <c r="K64" s="34"/>
      <c r="L64" s="34"/>
      <c r="M64" s="34"/>
      <c r="N64" s="34"/>
      <c r="O64" s="34"/>
      <c r="P64" s="34"/>
    </row>
    <row r="65" spans="1:9" x14ac:dyDescent="0.2">
      <c r="A65" s="39" t="s">
        <v>50</v>
      </c>
      <c r="B65" s="39"/>
      <c r="C65" s="39"/>
      <c r="D65" s="39"/>
      <c r="E65" s="39"/>
      <c r="F65" s="39"/>
      <c r="G65" s="39"/>
      <c r="H65" s="39"/>
      <c r="I65" s="34"/>
    </row>
  </sheetData>
  <mergeCells count="21">
    <mergeCell ref="AS4:AX4"/>
    <mergeCell ref="A61:H61"/>
    <mergeCell ref="AM4:AR4"/>
    <mergeCell ref="BK4:BP4"/>
    <mergeCell ref="AG4:AL4"/>
    <mergeCell ref="AY4:BD4"/>
    <mergeCell ref="AA4:AF4"/>
    <mergeCell ref="BE4:BJ4"/>
    <mergeCell ref="A65:H65"/>
    <mergeCell ref="U4:Z4"/>
    <mergeCell ref="A4:A5"/>
    <mergeCell ref="B4:B5"/>
    <mergeCell ref="C4:H4"/>
    <mergeCell ref="I4:N4"/>
    <mergeCell ref="O4:T4"/>
    <mergeCell ref="A60:H60"/>
    <mergeCell ref="A63:H63"/>
    <mergeCell ref="A64:H64"/>
    <mergeCell ref="A33:B33"/>
    <mergeCell ref="A6:B6"/>
    <mergeCell ref="A62:I62"/>
  </mergeCells>
  <pageMargins left="0.70866141732283472" right="0.70866141732283472" top="0.59055118110236227" bottom="0.59055118110236227" header="0.31496062992125984" footer="0.31496062992125984"/>
  <pageSetup paperSize="9" orientation="portrait" r:id="rId1"/>
  <colBreaks count="3" manualBreakCount="3">
    <brk id="8" max="1048575" man="1"/>
    <brk id="14" max="1048575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Contents</vt:lpstr>
      <vt:lpstr>Arrivals</vt:lpstr>
      <vt:lpstr>Departures</vt:lpstr>
      <vt:lpstr>Net migration</vt:lpstr>
      <vt:lpstr>Contents_Title</vt:lpstr>
      <vt:lpstr>Contents!Print_Area</vt:lpstr>
      <vt:lpstr>Arrivals!Print_Titles</vt:lpstr>
      <vt:lpstr>Departures!Print_Titles</vt:lpstr>
      <vt:lpstr>'Net migration'!Print_Titles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Jones</dc:creator>
  <cp:lastModifiedBy>Sara Johnson</cp:lastModifiedBy>
  <cp:lastPrinted>2019-05-03T02:42:31Z</cp:lastPrinted>
  <dcterms:created xsi:type="dcterms:W3CDTF">2019-02-14T05:09:37Z</dcterms:created>
  <dcterms:modified xsi:type="dcterms:W3CDTF">2019-11-10T23:54:32Z</dcterms:modified>
</cp:coreProperties>
</file>