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International travel and migration April 2018/"/>
    </mc:Choice>
  </mc:AlternateContent>
  <bookViews>
    <workbookView xWindow="0" yWindow="0" windowWidth="28800" windowHeight="12435"/>
  </bookViews>
  <sheets>
    <sheet name="Contents" sheetId="12" r:id="rId1"/>
    <sheet name="Table 1" sheetId="9" r:id="rId2"/>
    <sheet name="Table 2" sheetId="2" r:id="rId3"/>
    <sheet name="Table 3" sheetId="3" r:id="rId4"/>
    <sheet name="Table 4" sheetId="11" r:id="rId5"/>
    <sheet name="Table 5" sheetId="4" r:id="rId6"/>
    <sheet name="Table 6" sheetId="5" r:id="rId7"/>
    <sheet name="Table 7" sheetId="6" r:id="rId8"/>
    <sheet name="Table 8" sheetId="7" r:id="rId9"/>
    <sheet name="Table 9" sheetId="8" r:id="rId10"/>
    <sheet name="Table 10" sheetId="15" r:id="rId11"/>
    <sheet name="Table 11" sheetId="16" r:id="rId12"/>
    <sheet name="Table 11 (cont.)" sheetId="17" r:id="rId13"/>
    <sheet name="Table 12" sheetId="18" r:id="rId14"/>
  </sheets>
  <definedNames>
    <definedName name="Contents_Title">Contents!$A$1:$A$2</definedName>
    <definedName name="Table1_Data1">'Table 1'!$A$11:$K$22</definedName>
    <definedName name="Table1_Data1_Hdr">'Table 1'!$B$11:$K$11</definedName>
    <definedName name="Table1_Data2">'Table 1'!$A$24:$K$35</definedName>
    <definedName name="Table1_Data2_Hdr">'Table 1'!$B$24:$K$24</definedName>
    <definedName name="Table10_Data1">'Table 10'!$A$13:$L$27</definedName>
    <definedName name="Table10_Data1_Hdr">'Table 10'!$A$13:$L$13</definedName>
    <definedName name="Table10_Data2">'Table 10'!$A$32:$L$46</definedName>
    <definedName name="Table10_Data2_Hdr">'Table 10'!$A$32:$L$32</definedName>
    <definedName name="Table11_Data1">'Table 11'!$C$12:$L$36</definedName>
    <definedName name="Table11_Data1_Hdr">'Table 11'!$C$12:$L$12</definedName>
    <definedName name="Table11_Data2">'Table 11'!$C$38:$L$62</definedName>
    <definedName name="Table11_Data2_Hdr">'Table 11'!$C$38:$L$38</definedName>
    <definedName name="Table11_Hdr1">'Table 11'!$C$6:$E$8</definedName>
    <definedName name="Table11_Hdr1_Hdr">'Table 11'!$D$6:$E$6</definedName>
    <definedName name="Table11_Hdr2">'Table 11'!$F$6:$H$8</definedName>
    <definedName name="Table11_Hdr2_Hdr">'Table 11'!$G$6:$H$6</definedName>
    <definedName name="Table11_Hdr3">'Table 11'!$I$5:$I$6</definedName>
    <definedName name="Table11_Hdr3_Hdr">'Table 11'!$I$5</definedName>
    <definedName name="Table11cont_Data1">'Table 11 (cont.)'!$C$12:$H$36</definedName>
    <definedName name="Table11cont_Data1_Hdr">'Table 11 (cont.)'!$C$12:$H$12</definedName>
    <definedName name="Table11cont_Data2">'Table 11 (cont.)'!$I$12:$I$36</definedName>
    <definedName name="Table11cont_Data2_Hdr">'Table 11 (cont.)'!$I$12</definedName>
    <definedName name="Table11cont_Data3">'Table 11 (cont.)'!$K$12:$K$36</definedName>
    <definedName name="Table11cont_Data3_Hdr">'Table 11 (cont.)'!$K$12</definedName>
    <definedName name="Table11cont_Hdr1">'Table 11 (cont.)'!$C$6:$E$8</definedName>
    <definedName name="Table11cont_Hdr1_Hdr">'Table 11 (cont.)'!$D$6:$E$6</definedName>
    <definedName name="Table11cont_Hdr2">'Table 11 (cont.)'!$F$6:$H$8</definedName>
    <definedName name="Table11cont_Hdr2_Hdr">'Table 11 (cont.)'!$G$6:$H$6</definedName>
    <definedName name="Table11cont_Hdr3">'Table 11 (cont.)'!$I$5:$I$6</definedName>
    <definedName name="Table11cont_Hdr3_Hdr">'Table 11 (cont.)'!$I$5</definedName>
    <definedName name="Table12_Data1">'Table 12'!$C$12:$L$19</definedName>
    <definedName name="Table12_Data1_Hdr">'Table 12'!$C$12:$L$12</definedName>
    <definedName name="Table12_Data2">'Table 12'!$A$22:$L$28</definedName>
    <definedName name="Table12_Data2_Hdr">'Table 12'!$A$22:$L$22</definedName>
    <definedName name="Table12_Data3">'Table 12'!$A$31:$L$40</definedName>
    <definedName name="Table12_Data3_Hdr">'Table 12'!$A$31:$L$31</definedName>
    <definedName name="Table12_Data4">'Table 12'!$A$43:$L$60</definedName>
    <definedName name="Table12_Data4_Hdr">'Table 12'!$A$43:$L$43</definedName>
    <definedName name="Table12_Hdr1">'Table 12'!$C$6:$E$8</definedName>
    <definedName name="Table12_Hdr1_Hdr">'Table 12'!$D$6:$E$6</definedName>
    <definedName name="Table12_Hdr2">'Table 12'!$F$6:$H$8</definedName>
    <definedName name="Table12_Hdr2_Hdr">'Table 12'!$G$6:$H$6</definedName>
    <definedName name="Table12_Hdr3">'Table 12'!$I$5:$I$6</definedName>
    <definedName name="Table12_Hdr3_Hdr">'Table 12'!$I$5</definedName>
    <definedName name="Table2_Data1">'Table 2'!$A$12:$L$26</definedName>
    <definedName name="Table2_Data1_Hdr">'Table 2'!$A$12:$L$12</definedName>
    <definedName name="Table2_Data2">'Table 2'!$A$31:$L$45</definedName>
    <definedName name="Table2_Data2_Hdr">'Table 2'!$A$31:$L$31</definedName>
    <definedName name="Table3_Data1">'Table 3'!$A$10:$L$59</definedName>
    <definedName name="Table3_Data1_Hdr">'Table 3'!$A$10:$L$10</definedName>
    <definedName name="Table3_Data2">'Table 3'!$C$60:$L$61</definedName>
    <definedName name="Table3_Data2_Hdr">'Table 3'!$C$60:$L$60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Table4_Data1">'Table 4'!$C$12:$L$20</definedName>
    <definedName name="Table4_Data1_Hdr">'Table 4'!$C$12:$L$12</definedName>
    <definedName name="Table4_Data2">'Table 4'!$A$23:$L$44</definedName>
    <definedName name="Table4_Data2_Hdr">'Table 4'!$A$23:$L$23</definedName>
    <definedName name="Table4_Data3">'Table 4'!$A$47:$L$54</definedName>
    <definedName name="Table4_Data3_Hdr">'Table 4'!$A$47:$L$47</definedName>
    <definedName name="Table4_Data4">'Table 4'!$A$57:$L$60</definedName>
    <definedName name="Table4_Data4_Hdr">'Table 4'!$A$57:$L$57</definedName>
    <definedName name="Table4_Hdr1">'Table 4'!$C$6:$E$8</definedName>
    <definedName name="Table4_Hdr1_Hdr">'Table 4'!$D$6:$E$6</definedName>
    <definedName name="Table4_Hdr2">'Table 4'!$F$6:$H$8</definedName>
    <definedName name="Table4_Hdr2_Hdr">'Table 4'!$G$6:$H$6</definedName>
    <definedName name="Table4_Hdr3">'Table 4'!$I$5:$I$6</definedName>
    <definedName name="Table4_Hdr3_Hdr">'Table 4'!$I$5</definedName>
    <definedName name="Table5_Data1">'Table 5'!$A$10:$L$56</definedName>
    <definedName name="Table5_Data1_Hdr">'Table 5'!$A$10:$L$10</definedName>
    <definedName name="Table5_Data2">'Table 5'!$C$57:$L$57</definedName>
    <definedName name="Table5_Data2_Hdr">'Table 5'!#REF!</definedName>
    <definedName name="Table5_Hdr1">'Table 5'!$C$6:$E$8</definedName>
    <definedName name="Table5_Hdr1_Hdr">'Table 5'!$D$6:$E$6</definedName>
    <definedName name="Table5_Hdr2">'Table 5'!$F$6:$H$8</definedName>
    <definedName name="Table5_Hdr2_Hdr">'Table 5'!$G$6:$H$6</definedName>
    <definedName name="Table5_Hdr3">'Table 5'!$I$5:$I$6</definedName>
    <definedName name="Table5_Hdr3_Hdr">'Table 5'!$I$5</definedName>
    <definedName name="Table6_Data1">'Table 6'!$A$10:$L$54</definedName>
    <definedName name="Table6_Data1_Hdr">'Table 6'!$A$10:$L$10</definedName>
    <definedName name="Table6_Data2">'Table 6'!$C$55:$L$56</definedName>
    <definedName name="Table6_Data2_Hdr">'Table 6'!$C$55:$L$55</definedName>
    <definedName name="Table6_Hdr1">'Table 6'!$C$6:$E$8</definedName>
    <definedName name="Table6_Hdr1_Hdr">'Table 6'!$D$6:$E$6</definedName>
    <definedName name="Table6_Hdr2">'Table 6'!$F$6:$H$8</definedName>
    <definedName name="Table6_Hdr2_Hdr">'Table 6'!$G$6:$H$6</definedName>
    <definedName name="Table6_Hdr3">'Table 6'!$I$5:$I$6</definedName>
    <definedName name="Table6_Hdr3_Hdr">'Table 6'!$I$5</definedName>
    <definedName name="Table7_Data1">'Table 7'!$A$10:$L$54</definedName>
    <definedName name="Table7_Data1_Hdr">'Table 7'!$A$10:$L$10</definedName>
    <definedName name="Table7_Data2">'Table 7'!$C$55:$L$56</definedName>
    <definedName name="Table7_Data2_Hdr">'Table 7'!$C$55:$L$55</definedName>
    <definedName name="Table7_Hdr1">'Table 7'!$C$6:$E$8</definedName>
    <definedName name="Table7_Hdr1_Hdr">'Table 7'!$D$6:$E$6</definedName>
    <definedName name="Table7_Hdr2">'Table 7'!$F$6:$H$8</definedName>
    <definedName name="Table7_Hdr2_Hdr">'Table 7'!$G$6:$H$6</definedName>
    <definedName name="Table7_Hdr3">'Table 7'!$I$5:$I$6</definedName>
    <definedName name="Table7_Hdr3_Hdr">'Table 7'!$I$5</definedName>
    <definedName name="Table8_Data1">'Table 8'!$A$8:$J$52</definedName>
    <definedName name="Table8_Data1_Hdr">'Table 8'!$A$8:$J$8</definedName>
    <definedName name="Table8_Data2">'Table 8'!$C$53:$J$54</definedName>
    <definedName name="Table8_Data2_Hdr">'Table 8'!$C$53:$J$53</definedName>
    <definedName name="Table8_Hdr1">'Table 8'!$C$6:$E$7</definedName>
    <definedName name="Table8_Hdr1_Hdr">'Table 8'!$D$6:$E$6</definedName>
    <definedName name="Table8_Hdr2">'Table 8'!$F$6:$H$7</definedName>
    <definedName name="Table8_Hdr2_Hdr">'Table 8'!$G$6:$H$6</definedName>
    <definedName name="Table8_Hdr3">'Table 8'!$I$5:$I$6</definedName>
    <definedName name="Table8_Hdr3_Hdr">'Table 8'!$I$5</definedName>
    <definedName name="Table9_Data1">'Table 9'!$A$14:$K$25</definedName>
    <definedName name="Table9_Data1_Hdr">'Table 9'!$B$14:$K$14</definedName>
    <definedName name="Table9_Data2">'Table 9'!$A$27:$K$38</definedName>
    <definedName name="Table9_Data2_Hdr">'Table 9'!$B$27:$K$27</definedName>
    <definedName name="Table9_Data3">'Table 9'!$A$44:$K$55</definedName>
    <definedName name="Table9_Data3_Hdr">'Table 9'!$B$44:$K$44</definedName>
    <definedName name="Table9_Data4">'Table 9'!$A$57:$K$68</definedName>
    <definedName name="Table9_Data4_Hdr">'Table 9'!$B$57:$K$57</definedName>
    <definedName name="var1_">'Table 10'!$B$13:$L$13</definedName>
  </definedNames>
  <calcPr calcId="171027"/>
</workbook>
</file>

<file path=xl/calcChain.xml><?xml version="1.0" encoding="utf-8"?>
<calcChain xmlns="http://schemas.openxmlformats.org/spreadsheetml/2006/main">
  <c r="A63" i="18" l="1"/>
  <c r="A62" i="18"/>
  <c r="A40" i="17"/>
  <c r="A39" i="17"/>
  <c r="A38" i="17"/>
  <c r="A37" i="17"/>
  <c r="A50" i="15" l="1"/>
  <c r="A70" i="8"/>
  <c r="A49" i="15" l="1"/>
  <c r="A48" i="15" l="1"/>
  <c r="A60" i="7" l="1"/>
  <c r="A56" i="7"/>
  <c r="A58" i="6"/>
  <c r="A58" i="5"/>
  <c r="A60" i="4"/>
  <c r="A59" i="4"/>
  <c r="A63" i="11"/>
  <c r="A62" i="11"/>
  <c r="A64" i="3"/>
  <c r="A63" i="3"/>
  <c r="A57" i="2"/>
  <c r="A55" i="2"/>
  <c r="A54" i="2"/>
  <c r="A53" i="2"/>
  <c r="A51" i="2"/>
  <c r="A50" i="2"/>
  <c r="A49" i="2"/>
  <c r="A47" i="2"/>
  <c r="A45" i="9"/>
  <c r="A43" i="9"/>
  <c r="A42" i="9"/>
  <c r="A41" i="9"/>
  <c r="A39" i="9"/>
  <c r="A38" i="9"/>
  <c r="A37" i="9"/>
</calcChain>
</file>

<file path=xl/sharedStrings.xml><?xml version="1.0" encoding="utf-8"?>
<sst xmlns="http://schemas.openxmlformats.org/spreadsheetml/2006/main" count="830" uniqueCount="322">
  <si>
    <t>Table 1</t>
  </si>
  <si>
    <t>Period</t>
  </si>
  <si>
    <t>Arrivals</t>
  </si>
  <si>
    <t>Departures</t>
  </si>
  <si>
    <t>Total</t>
  </si>
  <si>
    <t>Table 2</t>
  </si>
  <si>
    <t>By direction and passenger type</t>
  </si>
  <si>
    <t>Table 6</t>
  </si>
  <si>
    <t>By country of last permanent residence</t>
  </si>
  <si>
    <t>Country of last permanent residence</t>
  </si>
  <si>
    <t>Month</t>
  </si>
  <si>
    <t>Year</t>
  </si>
  <si>
    <t>Number</t>
  </si>
  <si>
    <t>Percent</t>
  </si>
  <si>
    <t xml:space="preserve"> </t>
  </si>
  <si>
    <t>Table 7</t>
  </si>
  <si>
    <t>By country of main destination</t>
  </si>
  <si>
    <t>Country of main destination</t>
  </si>
  <si>
    <t>Table 8</t>
  </si>
  <si>
    <t>By country of next permanent residence</t>
  </si>
  <si>
    <t>Country of next permanent residence</t>
  </si>
  <si>
    <t>By country of last/next permanent residence</t>
  </si>
  <si>
    <t>Country of last/next</t>
  </si>
  <si>
    <t>permanent residence</t>
  </si>
  <si>
    <t>New Zealand</t>
  </si>
  <si>
    <t>Non-New Zealand</t>
  </si>
  <si>
    <r>
      <t>Arrivals</t>
    </r>
    <r>
      <rPr>
        <vertAlign val="superscript"/>
        <sz val="8"/>
        <rFont val="Arial Mäori"/>
        <family val="2"/>
      </rPr>
      <t>(1)</t>
    </r>
  </si>
  <si>
    <t>Table 5</t>
  </si>
  <si>
    <t>Table 4</t>
  </si>
  <si>
    <t>Table 3</t>
  </si>
  <si>
    <t>Series ref: ITM</t>
  </si>
  <si>
    <t>SVAZA</t>
  </si>
  <si>
    <t>SRAZA</t>
  </si>
  <si>
    <t>STZAA</t>
  </si>
  <si>
    <t>SVDZA</t>
  </si>
  <si>
    <t>SRDZA</t>
  </si>
  <si>
    <t>STZDA</t>
  </si>
  <si>
    <t>SVAZS</t>
  </si>
  <si>
    <t>SRAZS</t>
  </si>
  <si>
    <t>STZAS</t>
  </si>
  <si>
    <t>SVDZS</t>
  </si>
  <si>
    <t>SRDZS</t>
  </si>
  <si>
    <t>STZDS</t>
  </si>
  <si>
    <r>
      <t>Net permanent &amp; long-term migration</t>
    </r>
    <r>
      <rPr>
        <vertAlign val="superscript"/>
        <sz val="8"/>
        <rFont val="Arial"/>
        <family val="2"/>
      </rPr>
      <t xml:space="preserve">(7) </t>
    </r>
  </si>
  <si>
    <r>
      <t>Permanent &amp; long-term migrants</t>
    </r>
    <r>
      <rPr>
        <vertAlign val="superscript"/>
        <sz val="8"/>
        <rFont val="Arial"/>
        <family val="2"/>
      </rPr>
      <t xml:space="preserve">(3) </t>
    </r>
  </si>
  <si>
    <r>
      <t>Permanent &amp; long-term migrants</t>
    </r>
    <r>
      <rPr>
        <vertAlign val="superscript"/>
        <sz val="8"/>
        <rFont val="Arial"/>
        <family val="2"/>
      </rPr>
      <t xml:space="preserve">(6) </t>
    </r>
  </si>
  <si>
    <t xml:space="preserve">      residents returning after an absence of 12 months or more.     </t>
  </si>
  <si>
    <r>
      <t>Permanent &amp; long-term migrants</t>
    </r>
    <r>
      <rPr>
        <vertAlign val="superscript"/>
        <sz val="8"/>
        <rFont val="Arial"/>
        <family val="2"/>
      </rPr>
      <t xml:space="preserve">(4) </t>
    </r>
  </si>
  <si>
    <r>
      <t>Permanent &amp; long-term migrants</t>
    </r>
    <r>
      <rPr>
        <vertAlign val="superscript"/>
        <sz val="8"/>
        <rFont val="Arial"/>
        <family val="2"/>
      </rPr>
      <t xml:space="preserve">(7) </t>
    </r>
  </si>
  <si>
    <r>
      <t>Net permanent &amp; long-term migration</t>
    </r>
    <r>
      <rPr>
        <vertAlign val="superscript"/>
        <sz val="8"/>
        <rFont val="Arial"/>
        <family val="2"/>
      </rPr>
      <t xml:space="preserve">(8) </t>
    </r>
  </si>
  <si>
    <r>
      <t>Total</t>
    </r>
    <r>
      <rPr>
        <b/>
        <vertAlign val="superscript"/>
        <sz val="8"/>
        <rFont val="Arial"/>
        <family val="2"/>
      </rPr>
      <t>(2)</t>
    </r>
  </si>
  <si>
    <r>
      <t>Note:</t>
    </r>
    <r>
      <rPr>
        <sz val="8"/>
        <rFont val="Arial Mäori"/>
        <family val="2"/>
      </rPr>
      <t xml:space="preserve"> Data are independently rounded to the nearest 10.</t>
    </r>
  </si>
  <si>
    <r>
      <t>Note:</t>
    </r>
    <r>
      <rPr>
        <sz val="8"/>
        <rFont val="Arial"/>
        <family val="2"/>
      </rPr>
      <t xml:space="preserve"> SAR Special Administrative Region</t>
    </r>
  </si>
  <si>
    <t>Seasonally adjusted</t>
  </si>
  <si>
    <t>Trend</t>
  </si>
  <si>
    <t>SVAZT</t>
  </si>
  <si>
    <t>SRAZT</t>
  </si>
  <si>
    <t>STZAT</t>
  </si>
  <si>
    <t>SVDZT</t>
  </si>
  <si>
    <t>SRDZT</t>
  </si>
  <si>
    <t>STZDT</t>
  </si>
  <si>
    <t>Actual counts</t>
  </si>
  <si>
    <r>
      <t>Seasonally adjusted and trend series</t>
    </r>
    <r>
      <rPr>
        <vertAlign val="superscript"/>
        <sz val="10"/>
        <rFont val="Arial Mäori"/>
        <family val="2"/>
      </rPr>
      <t>(1)</t>
    </r>
  </si>
  <si>
    <t>Table 9</t>
  </si>
  <si>
    <t>By travel purpose and country of last permanent residence</t>
  </si>
  <si>
    <t>Visitor arrivals by travel purpose</t>
  </si>
  <si>
    <t>Holiday/vacation</t>
  </si>
  <si>
    <t>Business</t>
  </si>
  <si>
    <t>Education</t>
  </si>
  <si>
    <t>Visiting friends/relatives</t>
  </si>
  <si>
    <t>Conference/convention</t>
  </si>
  <si>
    <t>Other</t>
  </si>
  <si>
    <t>Not stated</t>
  </si>
  <si>
    <t>Holiday/vacation arrivals by country of last permanent residence</t>
  </si>
  <si>
    <t>Arrivals to visit friends/relatives by country of last permanent residence</t>
  </si>
  <si>
    <r>
      <t>Total</t>
    </r>
    <r>
      <rPr>
        <b/>
        <vertAlign val="superscript"/>
        <sz val="8"/>
        <rFont val="Arial Mäori"/>
        <family val="2"/>
      </rPr>
      <t>(2)</t>
    </r>
  </si>
  <si>
    <t>Business arrivals by country of last permanent residence</t>
  </si>
  <si>
    <t>Overseas residents arriving in New Zealand for a stay of less than 12 months.</t>
  </si>
  <si>
    <t>New Zealand residents arriving in New Zealand after an absence of less than 12 months.</t>
  </si>
  <si>
    <t>Overseas residents departing New Zealand after a stay of less than 12 months.</t>
  </si>
  <si>
    <t>New Zealand residents departing New Zealand for an absence of less than 12 months.</t>
  </si>
  <si>
    <t>Permanent and long-term arrivals minus permanent and long-term departures.</t>
  </si>
  <si>
    <t xml:space="preserve">     </t>
  </si>
  <si>
    <t>These totals are actual counts and may differ from the sum of individual figures for different countries that are derived from samples.</t>
  </si>
  <si>
    <t>International travel and migration</t>
  </si>
  <si>
    <r>
      <t>Permanent and long-term arrivals</t>
    </r>
    <r>
      <rPr>
        <b/>
        <vertAlign val="superscript"/>
        <sz val="11"/>
        <rFont val="Arial Mäori"/>
        <family val="2"/>
      </rPr>
      <t>(1)</t>
    </r>
  </si>
  <si>
    <r>
      <t>Permanent and long-term departures</t>
    </r>
    <r>
      <rPr>
        <b/>
        <vertAlign val="superscript"/>
        <sz val="11"/>
        <rFont val="Arial Mäori"/>
        <family val="2"/>
      </rPr>
      <t>(1)</t>
    </r>
  </si>
  <si>
    <r>
      <t>Net permanent and long-term migration</t>
    </r>
    <r>
      <rPr>
        <b/>
        <vertAlign val="superscript"/>
        <sz val="11"/>
        <rFont val="Arial Mäori"/>
        <family val="2"/>
      </rPr>
      <t>(1)</t>
    </r>
  </si>
  <si>
    <t xml:space="preserve">Permanent and long-term migration </t>
  </si>
  <si>
    <t>A minus sign indicates an excess of departures over arrivals.</t>
  </si>
  <si>
    <t xml:space="preserve">      </t>
  </si>
  <si>
    <t>Net</t>
  </si>
  <si>
    <t xml:space="preserve">         </t>
  </si>
  <si>
    <t>Citizenship</t>
  </si>
  <si>
    <t>By citizenship</t>
  </si>
  <si>
    <t>List of tables</t>
  </si>
  <si>
    <t>International travel and migration, by direction and passenger type, actual counts</t>
  </si>
  <si>
    <t>International travel and migration, by direction and passenger type, seasonally adjusted and trend series</t>
  </si>
  <si>
    <t>Permanent and long-term arrivals, by country of last permanent residence</t>
  </si>
  <si>
    <t>Permanent and long-term departures, by country of next permanent residence</t>
  </si>
  <si>
    <t>Net permanent and long-term migration, by country of last/next permanent residence</t>
  </si>
  <si>
    <t>Find more data on Infoshare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</si>
  <si>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</si>
  <si>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</si>
  <si>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</si>
  <si>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</si>
  <si>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More information about Infoshare (www.stats.govt.nz/about-infoshare).</t>
  </si>
  <si>
    <t>Customised data</t>
  </si>
  <si>
    <t>Email:</t>
  </si>
  <si>
    <t>Phone:</t>
  </si>
  <si>
    <t xml:space="preserve">0508 525 525 (toll-free) </t>
  </si>
  <si>
    <t>Table 10</t>
  </si>
  <si>
    <t>Permanent and long-term migration</t>
  </si>
  <si>
    <t>SPKNZZZZZZS</t>
  </si>
  <si>
    <t>SPKAZZZ0NZS</t>
  </si>
  <si>
    <t>SPKDZZZ0NZS</t>
  </si>
  <si>
    <t>SPKNZZZ0NZS</t>
  </si>
  <si>
    <t>SPKAZZZ8YYS</t>
  </si>
  <si>
    <t>SPKDZZZ8YYS</t>
  </si>
  <si>
    <t>SPKNZZZ8YYS</t>
  </si>
  <si>
    <t>SPKAZZZZZZS</t>
  </si>
  <si>
    <t>SPKDZZZZZZS</t>
  </si>
  <si>
    <t>To/from all countries</t>
  </si>
  <si>
    <t>To/from Australia</t>
  </si>
  <si>
    <t>SPKAZZZ0NZA</t>
  </si>
  <si>
    <t>SPKDZZZ0NZA</t>
  </si>
  <si>
    <t>SPKNZZZ0NZA</t>
  </si>
  <si>
    <t>SPKAZZZ8YYA</t>
  </si>
  <si>
    <t>SPKDZZZ8YYA</t>
  </si>
  <si>
    <t>SPKNZZZ8YYA</t>
  </si>
  <si>
    <t>SPKAZZZZZZA</t>
  </si>
  <si>
    <t>SPKDZZZZZZA</t>
  </si>
  <si>
    <t>SPKNZZZZZZA</t>
  </si>
  <si>
    <t>SPKA1AU0NZA</t>
  </si>
  <si>
    <t>SPKD1AU0NZA</t>
  </si>
  <si>
    <t>SPKN1AU0NZA</t>
  </si>
  <si>
    <t>SPKA1AU8YYA</t>
  </si>
  <si>
    <t>SPKD1AU8YYA</t>
  </si>
  <si>
    <t>SPKN1AU8YYA</t>
  </si>
  <si>
    <t>SPKA1AUZZZA</t>
  </si>
  <si>
    <t>SPKD1AUZZZA</t>
  </si>
  <si>
    <t>SPKN1AUZZZA</t>
  </si>
  <si>
    <r>
      <t>Seasonally adjusted series</t>
    </r>
    <r>
      <rPr>
        <vertAlign val="superscript"/>
        <sz val="10"/>
        <rFont val="Arial Mäori"/>
        <family val="2"/>
      </rPr>
      <t>(1)</t>
    </r>
  </si>
  <si>
    <t>SPKA1AU0NZS</t>
  </si>
  <si>
    <t>SPKD1AU0NZS</t>
  </si>
  <si>
    <t>SPKN1AU0NZS</t>
  </si>
  <si>
    <t>SPKA1AU8YYS</t>
  </si>
  <si>
    <t>SPKD1AU8YYS</t>
  </si>
  <si>
    <t>SPKN1AU8YYS</t>
  </si>
  <si>
    <t>SPKA1AUZZZS</t>
  </si>
  <si>
    <t>SPKD1AUZZZS</t>
  </si>
  <si>
    <t>SPKN1AUZZZS</t>
  </si>
  <si>
    <r>
      <t>New Zealand</t>
    </r>
    <r>
      <rPr>
        <vertAlign val="superscript"/>
        <sz val="8"/>
        <rFont val="Arial"/>
        <family val="2"/>
      </rPr>
      <t>(2)</t>
    </r>
  </si>
  <si>
    <r>
      <t>Non-New Zealand</t>
    </r>
    <r>
      <rPr>
        <vertAlign val="superscript"/>
        <sz val="8"/>
        <rFont val="Arial"/>
        <family val="2"/>
      </rPr>
      <t>(2)</t>
    </r>
  </si>
  <si>
    <r>
      <t>Total</t>
    </r>
    <r>
      <rPr>
        <vertAlign val="superscript"/>
        <sz val="8"/>
        <rFont val="Arial"/>
        <family val="2"/>
      </rPr>
      <t>(2)</t>
    </r>
  </si>
  <si>
    <r>
      <t>Arrivals</t>
    </r>
    <r>
      <rPr>
        <vertAlign val="superscript"/>
        <sz val="8"/>
        <rFont val="Arial"/>
        <family val="2"/>
      </rPr>
      <t>(3)</t>
    </r>
  </si>
  <si>
    <t>New Zealand and non-New Zealand citizens are seasonally adjusted independently from, and therefore may not sum to, total citizens.</t>
  </si>
  <si>
    <t>Permanent and long-term migration, by citizenship, seasonally adjusted series</t>
  </si>
  <si>
    <t>SPKAZZZZZZT</t>
  </si>
  <si>
    <t>SPKDZZZZZZT</t>
  </si>
  <si>
    <t>SPKNZZZZZZT</t>
  </si>
  <si>
    <t>Permanent and long-term migration, by citizenship, actual counts</t>
  </si>
  <si>
    <t>For a definition of permanent and long-term arrivals, see table 6, and for permanent and long-term departures, see table 7.</t>
  </si>
  <si>
    <r>
      <t>Departures</t>
    </r>
    <r>
      <rPr>
        <vertAlign val="superscript"/>
        <sz val="8"/>
        <rFont val="Arial"/>
        <family val="2"/>
      </rPr>
      <t>(3)</t>
    </r>
  </si>
  <si>
    <r>
      <t>Departures</t>
    </r>
    <r>
      <rPr>
        <vertAlign val="superscript"/>
        <sz val="8"/>
        <rFont val="Arial Mäori"/>
        <family val="2"/>
      </rPr>
      <t>(1)</t>
    </r>
  </si>
  <si>
    <t>info@stats.govt.nz</t>
  </si>
  <si>
    <t>Use Infoshare, a free online database, to access time-series data specific to your needs:</t>
  </si>
  <si>
    <t>Permanent and long-term arrivals, by visa type and country of last permanent residence</t>
  </si>
  <si>
    <t>Table 11</t>
  </si>
  <si>
    <t>Region</t>
  </si>
  <si>
    <r>
      <t>Note:</t>
    </r>
    <r>
      <rPr>
        <sz val="8"/>
        <rFont val="Arial Mäori"/>
        <family val="2"/>
      </rPr>
      <t xml:space="preserve"> For footnotes see end of table.</t>
    </r>
  </si>
  <si>
    <r>
      <t>Permanent and long-term migration</t>
    </r>
    <r>
      <rPr>
        <b/>
        <vertAlign val="superscript"/>
        <sz val="11"/>
        <rFont val="Arial Mäori"/>
        <family val="2"/>
      </rPr>
      <t>(1)</t>
    </r>
  </si>
  <si>
    <r>
      <t>By New Zealand region</t>
    </r>
    <r>
      <rPr>
        <vertAlign val="superscript"/>
        <sz val="11"/>
        <rFont val="Arial Mäori"/>
        <family val="2"/>
      </rPr>
      <t>(2)</t>
    </r>
  </si>
  <si>
    <t>Table 11 (continued)</t>
  </si>
  <si>
    <r>
      <t>Net migration</t>
    </r>
    <r>
      <rPr>
        <b/>
        <vertAlign val="superscript"/>
        <sz val="8"/>
        <rFont val="Arial"/>
        <family val="2"/>
      </rPr>
      <t>(4)</t>
    </r>
  </si>
  <si>
    <t>Symbol:</t>
  </si>
  <si>
    <t>…</t>
  </si>
  <si>
    <t>not applicable</t>
  </si>
  <si>
    <t>Regional council areas are approximated by grouping territorial authority areas.</t>
  </si>
  <si>
    <t>Includes Chatham Islands.</t>
  </si>
  <si>
    <t xml:space="preserve">Permanent and long-term arrivals minus permanent and long-term departures. </t>
  </si>
  <si>
    <t>Table 12</t>
  </si>
  <si>
    <r>
      <t>By visa type</t>
    </r>
    <r>
      <rPr>
        <vertAlign val="superscript"/>
        <sz val="11"/>
        <rFont val="Arial Mäori"/>
        <family val="2"/>
      </rPr>
      <t>(2)</t>
    </r>
    <r>
      <rPr>
        <sz val="11"/>
        <rFont val="Arial Mäori"/>
        <family val="2"/>
      </rPr>
      <t xml:space="preserve"> and country of last permanent residence</t>
    </r>
  </si>
  <si>
    <t>Residence</t>
  </si>
  <si>
    <t>Student</t>
  </si>
  <si>
    <t>Visitor</t>
  </si>
  <si>
    <t>Work</t>
  </si>
  <si>
    <t>NZ and Australian citizens</t>
  </si>
  <si>
    <t>Permanent and long-term arrivals by visa type</t>
  </si>
  <si>
    <t>Residence visa arrivals by country of last permanent residence</t>
  </si>
  <si>
    <t>Student visa arrivals by country of last permanent residence</t>
  </si>
  <si>
    <t>Work visa arrivals by country of last permanent residence</t>
  </si>
  <si>
    <t>The immigration visa type held or granted on arrival in New Zealand. People may change their visa type later while still in New Zealand.</t>
  </si>
  <si>
    <t>North Island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</si>
  <si>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</si>
  <si>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</si>
  <si>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</si>
  <si>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</si>
  <si>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</si>
  <si>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</si>
  <si>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</si>
  <si>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</si>
  <si>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</si>
  <si>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South Island</t>
  </si>
  <si>
    <t>Tasman</t>
  </si>
  <si>
    <t>Nelson</t>
  </si>
  <si>
    <t>Marlborough</t>
  </si>
  <si>
    <t>West Coast</t>
  </si>
  <si>
    <t>Canterbury</t>
  </si>
  <si>
    <t>Otago</t>
  </si>
  <si>
    <t>Southland</t>
  </si>
  <si>
    <r>
      <t>Other/not stated</t>
    </r>
    <r>
      <rPr>
        <b/>
        <vertAlign val="superscript"/>
        <sz val="8"/>
        <rFont val="Arial"/>
        <family val="2"/>
      </rPr>
      <t>(3)</t>
    </r>
  </si>
  <si>
    <t xml:space="preserve">… </t>
  </si>
  <si>
    <r>
      <t>Overseas visitors</t>
    </r>
    <r>
      <rPr>
        <vertAlign val="superscript"/>
        <sz val="8"/>
        <rFont val="Arial"/>
        <family val="2"/>
      </rPr>
      <t>(1)</t>
    </r>
  </si>
  <si>
    <r>
      <t>NZ-resident travellers</t>
    </r>
    <r>
      <rPr>
        <vertAlign val="superscript"/>
        <sz val="8"/>
        <rFont val="Arial"/>
        <family val="2"/>
      </rPr>
      <t>(2)</t>
    </r>
  </si>
  <si>
    <r>
      <t>Overseas visitors</t>
    </r>
    <r>
      <rPr>
        <vertAlign val="superscript"/>
        <sz val="8"/>
        <rFont val="Arial"/>
        <family val="2"/>
      </rPr>
      <t>(4)</t>
    </r>
  </si>
  <si>
    <r>
      <t>NZ-resident travellers</t>
    </r>
    <r>
      <rPr>
        <vertAlign val="superscript"/>
        <sz val="8"/>
        <rFont val="Arial"/>
        <family val="2"/>
      </rPr>
      <t>(5)</t>
    </r>
  </si>
  <si>
    <r>
      <t>Overseas visitors</t>
    </r>
    <r>
      <rPr>
        <vertAlign val="superscript"/>
        <sz val="8"/>
        <rFont val="Arial"/>
        <family val="2"/>
      </rPr>
      <t>(2)</t>
    </r>
  </si>
  <si>
    <r>
      <t>NZ-resident travellers</t>
    </r>
    <r>
      <rPr>
        <vertAlign val="superscript"/>
        <sz val="8"/>
        <rFont val="Arial"/>
        <family val="2"/>
      </rPr>
      <t>(3)</t>
    </r>
  </si>
  <si>
    <r>
      <t>NZ-resident travellers</t>
    </r>
    <r>
      <rPr>
        <vertAlign val="superscript"/>
        <sz val="8"/>
        <rFont val="Arial"/>
        <family val="2"/>
      </rPr>
      <t>(6)</t>
    </r>
  </si>
  <si>
    <r>
      <t>Overseas visitors</t>
    </r>
    <r>
      <rPr>
        <vertAlign val="superscript"/>
        <sz val="8"/>
        <rFont val="Arial"/>
        <family val="2"/>
      </rPr>
      <t>(5)</t>
    </r>
  </si>
  <si>
    <r>
      <t>Overseas visitor arrivals</t>
    </r>
    <r>
      <rPr>
        <b/>
        <vertAlign val="superscript"/>
        <sz val="11"/>
        <rFont val="Arial Mäori"/>
        <family val="2"/>
      </rPr>
      <t>(1)</t>
    </r>
  </si>
  <si>
    <r>
      <t>New Zealand-resident traveller departures</t>
    </r>
    <r>
      <rPr>
        <b/>
        <vertAlign val="superscript"/>
        <sz val="11"/>
        <rFont val="Arial Mäori"/>
        <family val="2"/>
      </rPr>
      <t>(1)</t>
    </r>
  </si>
  <si>
    <t>Overseas visitor arrivals, by country of last permanent residence</t>
  </si>
  <si>
    <t>Overseas visitor arrivals, by travel purpose and country of last permanent residence</t>
  </si>
  <si>
    <t>New Zealand-resident traveller departures, by country of main destination</t>
  </si>
  <si>
    <t>Permanent and long-term migration, by New Zealand region</t>
  </si>
  <si>
    <t xml:space="preserve">Overseas migrants who arrive in New Zealand intending to stay for a period of 12 months or more (or permanently), plus New Zealand residents </t>
  </si>
  <si>
    <t xml:space="preserve">returning after an absence of 12 months or more.     </t>
  </si>
  <si>
    <t>New Zealand residents departing for an intended period of 12 months or more (or permanently), plus overseas visitors departing New Zealand</t>
  </si>
  <si>
    <t xml:space="preserve">after a stay of 12 months or more.  </t>
  </si>
  <si>
    <t>Net permanent and long-term (PLT) migration is derived by subtracting PLT departures from PLT arrivals. PLT arrivals are overseas</t>
  </si>
  <si>
    <t>migrants who arrive in New Zealand intending to stay for a period of 12 months or more (or permanently), plus New Zealand</t>
  </si>
  <si>
    <t>residents returning after an absence of 12 months or more. PLT departures are New Zealand residents departing for an intended</t>
  </si>
  <si>
    <t>period of 12 months or more (or permanently), plus overseas visitors departing New Zealand after a stay of 12 months or more.</t>
  </si>
  <si>
    <t xml:space="preserve">residents returning after an absence of 12 months or more.     </t>
  </si>
  <si>
    <t>Overseas migrants who arrive in New Zealand intending to stay for a period of 12 months or more (or permanently), plus New Zealand</t>
  </si>
  <si>
    <t>For a definition of permanent and long-term arrivals, see table 6.</t>
  </si>
  <si>
    <t>Next release</t>
  </si>
  <si>
    <t>We can provide you with customised data. For more information and quotes:</t>
  </si>
  <si>
    <r>
      <t xml:space="preserve">Note: </t>
    </r>
    <r>
      <rPr>
        <sz val="8"/>
        <rFont val="Arial"/>
        <family val="2"/>
      </rPr>
      <t>SAR Special Administrative Region.</t>
    </r>
  </si>
  <si>
    <t>www.stats.govt.nz</t>
  </si>
  <si>
    <t>Seasonally adjusted and trend values exclude estimated seasonal fluctuations. Trend values also exclude short-term irregular movements.</t>
  </si>
  <si>
    <t>They are revised monthly.</t>
  </si>
  <si>
    <t>Seasonally adjusted values exclude estimated seasonal fluctuations. They are revised monthly.</t>
  </si>
  <si>
    <t>The time series can be downloaded in Excel or comma delimited format.</t>
  </si>
  <si>
    <r>
      <t>Note:</t>
    </r>
    <r>
      <rPr>
        <sz val="8"/>
        <rFont val="Arial"/>
        <family val="2"/>
      </rPr>
      <t xml:space="preserve"> Imputation of 'country of residence' for visitor arrivals who have not stated a response on their arrival card began in August 2016. Some</t>
    </r>
  </si>
  <si>
    <t>SAR Special Administrative Region.</t>
  </si>
  <si>
    <t>Published by Stats NZ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</si>
  <si>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</si>
  <si>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International travel and migration: April 2018</t>
  </si>
  <si>
    <t>April month</t>
  </si>
  <si>
    <t>Year ended April</t>
  </si>
  <si>
    <t>2017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</si>
  <si>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</si>
  <si>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</si>
  <si>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</si>
  <si>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</si>
  <si>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</si>
  <si>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</si>
  <si>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</si>
  <si>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</si>
  <si>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</si>
  <si>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</t>
  </si>
  <si>
    <t>Jan</t>
  </si>
  <si>
    <t>Feb</t>
  </si>
  <si>
    <t>Mar</t>
  </si>
  <si>
    <t>Change from 2017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</si>
  <si>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</si>
  <si>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</si>
  <si>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</si>
  <si>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</si>
  <si>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</si>
  <si>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</si>
  <si>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</si>
  <si>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</si>
  <si>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</si>
  <si>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</si>
  <si>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</si>
  <si>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</si>
  <si>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</si>
  <si>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</si>
  <si>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</si>
  <si>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</si>
  <si>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</si>
  <si>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</si>
  <si>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</si>
  <si>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</si>
  <si>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Viet Nam</t>
  </si>
  <si>
    <t>Europe</t>
  </si>
  <si>
    <t>Austria</t>
  </si>
  <si>
    <t>Belgium</t>
  </si>
  <si>
    <t>Denmark</t>
  </si>
  <si>
    <t>France</t>
  </si>
  <si>
    <t>Germany</t>
  </si>
  <si>
    <t>Ireland</t>
  </si>
  <si>
    <t>Italy</t>
  </si>
  <si>
    <t>Netherlands</t>
  </si>
  <si>
    <t>Spain</t>
  </si>
  <si>
    <t>Sweden</t>
  </si>
  <si>
    <t>Switzerland</t>
  </si>
  <si>
    <t>United Kingdom</t>
  </si>
  <si>
    <t>Americas</t>
  </si>
  <si>
    <t>Argentina</t>
  </si>
  <si>
    <t>Brazil</t>
  </si>
  <si>
    <t>Canada</t>
  </si>
  <si>
    <t>Chile</t>
  </si>
  <si>
    <t>United States of America</t>
  </si>
  <si>
    <t>Africa and the Middle East</t>
  </si>
  <si>
    <t>South Africa</t>
  </si>
  <si>
    <t>United Arab Emirates</t>
  </si>
  <si>
    <t>Niue</t>
  </si>
  <si>
    <t>Vanuatu</t>
  </si>
  <si>
    <t>Cambodia</t>
  </si>
  <si>
    <t>Sri Lanka</t>
  </si>
  <si>
    <t>Pakistan</t>
  </si>
  <si>
    <t>Czech Republic</t>
  </si>
  <si>
    <t>Saudi Arabia</t>
  </si>
  <si>
    <r>
      <rPr>
        <i/>
        <sz val="10"/>
        <rFont val="Arial"/>
        <family val="2"/>
      </rPr>
      <t>International travel and migration: May 2018</t>
    </r>
    <r>
      <rPr>
        <sz val="10"/>
        <rFont val="Arial"/>
        <family val="2"/>
      </rPr>
      <t xml:space="preserve"> will be released on 22 June 2018.</t>
    </r>
  </si>
  <si>
    <r>
      <t>April month</t>
    </r>
    <r>
      <rPr>
        <vertAlign val="superscript"/>
        <sz val="8"/>
        <rFont val="Arial Mäori"/>
        <family val="2"/>
      </rPr>
      <t>(2)</t>
    </r>
  </si>
  <si>
    <r>
      <t>Year ended April</t>
    </r>
    <r>
      <rPr>
        <vertAlign val="superscript"/>
        <sz val="8"/>
        <rFont val="Arial Mäori"/>
        <family val="2"/>
      </rPr>
      <t>(2)</t>
    </r>
  </si>
  <si>
    <t>of the increase in travel from a country could be due to this improved methodology, rather than an actual increase in arrivals from that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</si>
</sst>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#,##0\ \ \ \ \ \ "/>
    <numFmt numFmtId="165" formatCode="#,##0\ \ "/>
    <numFmt numFmtId="166" formatCode="#,##0\ \ \ "/>
    <numFmt numFmtId="167" formatCode="#,##0\ \ \ \ "/>
    <numFmt numFmtId="168" formatCode="\ #,##0_);\ \-#,##0_);\ &quot;-&quot;_);_(@_)"/>
    <numFmt numFmtId="169" formatCode="0.0\ \ \ \ "/>
    <numFmt numFmtId="170" formatCode="#,##0\ "/>
    <numFmt numFmtId="171" formatCode="0.0\ \ \ \ \ \ \ \ \ "/>
    <numFmt numFmtId="172" formatCode="#,##0\ \ \ \ \ \ \ "/>
    <numFmt numFmtId="173" formatCode="#,##0.0,\ \ \ "/>
    <numFmt numFmtId="174" formatCode="#,##0.0\ \ \ \ \ "/>
    <numFmt numFmtId="175" formatCode="#,##0.0\ \ \ \ "/>
    <numFmt numFmtId="176" formatCode="#,##0.0\ \ "/>
    <numFmt numFmtId="177" formatCode="[$-1409]d\ mmmm\ yyyy;@"/>
  </numFmts>
  <fonts count="35">
    <font>
      <sz val="8"/>
      <name val="Arial"/>
    </font>
    <font>
      <sz val="8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sz val="8"/>
      <name val="Arial"/>
      <family val="2"/>
    </font>
    <font>
      <b/>
      <vertAlign val="superscript"/>
      <sz val="8"/>
      <name val="Arial Mäori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 Mäori"/>
      <family val="2"/>
    </font>
    <font>
      <sz val="11"/>
      <name val="Arial Mäori"/>
      <family val="2"/>
    </font>
    <font>
      <sz val="12"/>
      <name val="Arial"/>
      <family val="2"/>
    </font>
    <font>
      <sz val="12"/>
      <name val="Arial Mäori"/>
      <family val="2"/>
    </font>
    <font>
      <i/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7"/>
      <name val="Arial Mäori"/>
      <family val="2"/>
    </font>
    <font>
      <vertAlign val="superscript"/>
      <sz val="11"/>
      <name val="Arial Mäo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0" xfId="0" applyFont="1"/>
    <xf numFmtId="165" fontId="0" fillId="0" borderId="0" xfId="0" applyNumberFormat="1"/>
    <xf numFmtId="165" fontId="0" fillId="0" borderId="1" xfId="0" applyNumberFormat="1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167" fontId="5" fillId="0" borderId="0" xfId="1" applyNumberFormat="1" applyFont="1" applyAlignment="1" applyProtection="1">
      <alignment horizontal="right"/>
      <protection locked="0"/>
    </xf>
    <xf numFmtId="167" fontId="0" fillId="0" borderId="1" xfId="0" applyNumberFormat="1" applyBorder="1"/>
    <xf numFmtId="167" fontId="5" fillId="0" borderId="1" xfId="1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2" fillId="0" borderId="0" xfId="4" applyFont="1" applyAlignment="1">
      <alignment vertical="top"/>
    </xf>
    <xf numFmtId="0" fontId="2" fillId="0" borderId="0" xfId="4" applyFont="1"/>
    <xf numFmtId="0" fontId="10" fillId="0" borderId="0" xfId="4" applyFont="1"/>
    <xf numFmtId="0" fontId="12" fillId="0" borderId="0" xfId="4" applyFont="1" applyBorder="1"/>
    <xf numFmtId="0" fontId="12" fillId="0" borderId="0" xfId="4" applyFont="1"/>
    <xf numFmtId="0" fontId="13" fillId="0" borderId="0" xfId="4" applyFont="1"/>
    <xf numFmtId="0" fontId="5" fillId="0" borderId="2" xfId="4" applyFont="1" applyBorder="1" applyAlignment="1">
      <alignment horizontal="centerContinuous" vertical="center"/>
    </xf>
    <xf numFmtId="0" fontId="5" fillId="0" borderId="3" xfId="4" applyFont="1" applyBorder="1" applyAlignment="1">
      <alignment horizontal="centerContinuous" vertical="center"/>
    </xf>
    <xf numFmtId="0" fontId="5" fillId="0" borderId="4" xfId="4" applyFont="1" applyBorder="1" applyAlignment="1">
      <alignment horizontal="centerContinuous" vertical="center"/>
    </xf>
    <xf numFmtId="0" fontId="5" fillId="0" borderId="5" xfId="4" applyFont="1" applyBorder="1" applyAlignment="1">
      <alignment horizontal="centerContinuous" vertical="center"/>
    </xf>
    <xf numFmtId="0" fontId="14" fillId="0" borderId="5" xfId="4" applyFont="1" applyBorder="1" applyAlignment="1">
      <alignment horizontal="centerContinuous" vertical="center"/>
    </xf>
    <xf numFmtId="0" fontId="14" fillId="0" borderId="6" xfId="4" applyFont="1" applyBorder="1" applyAlignment="1">
      <alignment horizontal="centerContinuous"/>
    </xf>
    <xf numFmtId="0" fontId="14" fillId="0" borderId="0" xfId="4" applyFont="1" applyAlignment="1">
      <alignment vertical="center"/>
    </xf>
    <xf numFmtId="0" fontId="5" fillId="0" borderId="7" xfId="4" applyFont="1" applyBorder="1" applyAlignment="1">
      <alignment horizontal="centerContinuous" vertical="center"/>
    </xf>
    <xf numFmtId="1" fontId="5" fillId="0" borderId="8" xfId="4" quotePrefix="1" applyNumberFormat="1" applyFont="1" applyBorder="1" applyAlignment="1">
      <alignment horizontal="center" vertical="center" wrapText="1"/>
    </xf>
    <xf numFmtId="1" fontId="5" fillId="0" borderId="1" xfId="4" quotePrefix="1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168" fontId="5" fillId="0" borderId="0" xfId="4" applyNumberFormat="1" applyFont="1" applyBorder="1" applyAlignment="1">
      <alignment horizontal="right" vertical="center" wrapText="1"/>
    </xf>
    <xf numFmtId="168" fontId="14" fillId="0" borderId="0" xfId="4" quotePrefix="1" applyNumberFormat="1" applyFont="1" applyBorder="1" applyAlignment="1">
      <alignment horizontal="right" vertical="center" wrapText="1"/>
    </xf>
    <xf numFmtId="168" fontId="14" fillId="0" borderId="0" xfId="4" applyNumberFormat="1" applyFont="1" applyAlignment="1">
      <alignment horizontal="right"/>
    </xf>
    <xf numFmtId="0" fontId="14" fillId="0" borderId="0" xfId="4" applyFont="1"/>
    <xf numFmtId="0" fontId="7" fillId="0" borderId="0" xfId="4" applyFont="1"/>
    <xf numFmtId="0" fontId="5" fillId="0" borderId="0" xfId="4" applyFont="1" applyBorder="1" applyAlignment="1">
      <alignment wrapText="1"/>
    </xf>
    <xf numFmtId="166" fontId="5" fillId="0" borderId="0" xfId="1" applyNumberFormat="1" applyFont="1" applyBorder="1" applyAlignment="1" applyProtection="1">
      <alignment horizontal="right" vertical="top"/>
      <protection locked="0"/>
    </xf>
    <xf numFmtId="165" fontId="5" fillId="0" borderId="0" xfId="1" applyNumberFormat="1" applyFont="1" applyBorder="1" applyAlignment="1" applyProtection="1">
      <alignment horizontal="right" vertical="top"/>
      <protection locked="0"/>
    </xf>
    <xf numFmtId="170" fontId="14" fillId="0" borderId="0" xfId="1" applyNumberFormat="1" applyFont="1" applyBorder="1" applyAlignment="1" applyProtection="1">
      <alignment horizontal="right" vertical="top"/>
      <protection locked="0"/>
    </xf>
    <xf numFmtId="0" fontId="17" fillId="0" borderId="1" xfId="4" applyFont="1" applyBorder="1"/>
    <xf numFmtId="0" fontId="14" fillId="0" borderId="0" xfId="4" applyFont="1" applyBorder="1"/>
    <xf numFmtId="0" fontId="8" fillId="0" borderId="0" xfId="4"/>
    <xf numFmtId="0" fontId="12" fillId="0" borderId="1" xfId="4" applyFont="1" applyBorder="1"/>
    <xf numFmtId="166" fontId="14" fillId="0" borderId="0" xfId="1" applyNumberFormat="1" applyFont="1" applyBorder="1" applyAlignment="1" applyProtection="1">
      <alignment horizontal="right"/>
      <protection locked="0"/>
    </xf>
    <xf numFmtId="170" fontId="14" fillId="0" borderId="0" xfId="1" applyNumberFormat="1" applyFont="1" applyBorder="1" applyAlignment="1" applyProtection="1">
      <alignment horizontal="right"/>
      <protection locked="0"/>
    </xf>
    <xf numFmtId="165" fontId="14" fillId="0" borderId="0" xfId="1" applyNumberFormat="1" applyFont="1" applyBorder="1" applyAlignment="1" applyProtection="1">
      <alignment horizontal="right"/>
      <protection locked="0"/>
    </xf>
    <xf numFmtId="169" fontId="14" fillId="0" borderId="0" xfId="4" applyNumberFormat="1" applyFont="1" applyAlignment="1">
      <alignment horizontal="right"/>
    </xf>
    <xf numFmtId="0" fontId="4" fillId="0" borderId="0" xfId="4" applyFont="1"/>
    <xf numFmtId="164" fontId="14" fillId="0" borderId="0" xfId="1" applyNumberFormat="1" applyFont="1" applyAlignment="1" applyProtection="1">
      <alignment horizontal="right"/>
      <protection locked="0"/>
    </xf>
    <xf numFmtId="168" fontId="14" fillId="0" borderId="0" xfId="1" applyNumberFormat="1" applyFont="1" applyAlignment="1" applyProtection="1">
      <alignment horizontal="right"/>
      <protection locked="0"/>
    </xf>
    <xf numFmtId="0" fontId="17" fillId="0" borderId="0" xfId="4" applyFont="1" applyBorder="1"/>
    <xf numFmtId="166" fontId="4" fillId="0" borderId="0" xfId="1" applyNumberFormat="1" applyFont="1" applyBorder="1" applyAlignment="1" applyProtection="1">
      <alignment horizontal="right"/>
      <protection locked="0"/>
    </xf>
    <xf numFmtId="170" fontId="4" fillId="0" borderId="0" xfId="1" applyNumberFormat="1" applyFont="1" applyBorder="1" applyAlignment="1" applyProtection="1">
      <alignment horizontal="right"/>
      <protection locked="0"/>
    </xf>
    <xf numFmtId="0" fontId="7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13" fillId="0" borderId="0" xfId="4" applyFont="1" applyAlignment="1">
      <alignment wrapText="1"/>
    </xf>
    <xf numFmtId="0" fontId="13" fillId="0" borderId="0" xfId="4" applyFont="1" applyAlignment="1"/>
    <xf numFmtId="0" fontId="13" fillId="0" borderId="0" xfId="4" applyFont="1" applyBorder="1"/>
    <xf numFmtId="0" fontId="5" fillId="0" borderId="9" xfId="4" applyFont="1" applyBorder="1" applyAlignment="1"/>
    <xf numFmtId="0" fontId="5" fillId="0" borderId="10" xfId="4" applyFont="1" applyBorder="1" applyAlignment="1">
      <alignment horizontal="centerContinuous" vertical="center"/>
    </xf>
    <xf numFmtId="0" fontId="5" fillId="0" borderId="6" xfId="4" applyFont="1" applyBorder="1" applyAlignment="1">
      <alignment horizontal="centerContinuous" vertical="center"/>
    </xf>
    <xf numFmtId="0" fontId="5" fillId="0" borderId="11" xfId="4" applyFont="1" applyBorder="1" applyAlignment="1">
      <alignment vertical="top"/>
    </xf>
    <xf numFmtId="0" fontId="5" fillId="0" borderId="1" xfId="4" applyFont="1" applyBorder="1" applyAlignment="1">
      <alignment vertical="top"/>
    </xf>
    <xf numFmtId="0" fontId="14" fillId="0" borderId="8" xfId="4" applyFont="1" applyBorder="1" applyAlignment="1">
      <alignment horizontal="centerContinuous" vertical="center"/>
    </xf>
    <xf numFmtId="0" fontId="14" fillId="0" borderId="12" xfId="4" applyFont="1" applyBorder="1" applyAlignment="1">
      <alignment horizontal="centerContinuous" vertical="center"/>
    </xf>
    <xf numFmtId="172" fontId="14" fillId="0" borderId="0" xfId="4" applyNumberFormat="1" applyFont="1" applyAlignment="1">
      <alignment horizontal="right" vertical="top"/>
    </xf>
    <xf numFmtId="0" fontId="5" fillId="0" borderId="0" xfId="4" applyFont="1"/>
    <xf numFmtId="0" fontId="5" fillId="0" borderId="0" xfId="4" applyFont="1" applyBorder="1"/>
    <xf numFmtId="166" fontId="5" fillId="0" borderId="0" xfId="1" applyNumberFormat="1" applyFont="1" applyBorder="1" applyAlignment="1" applyProtection="1">
      <alignment horizontal="right"/>
      <protection locked="0"/>
    </xf>
    <xf numFmtId="170" fontId="5" fillId="0" borderId="0" xfId="1" applyNumberFormat="1" applyFont="1" applyBorder="1" applyAlignment="1" applyProtection="1">
      <alignment horizontal="right"/>
      <protection locked="0"/>
    </xf>
    <xf numFmtId="165" fontId="5" fillId="0" borderId="0" xfId="1" applyNumberFormat="1" applyFont="1" applyBorder="1" applyAlignment="1" applyProtection="1">
      <alignment horizontal="right"/>
      <protection locked="0"/>
    </xf>
    <xf numFmtId="172" fontId="4" fillId="0" borderId="0" xfId="4" applyNumberFormat="1" applyFont="1" applyBorder="1" applyAlignment="1">
      <alignment horizontal="right" vertical="top"/>
    </xf>
    <xf numFmtId="171" fontId="5" fillId="0" borderId="0" xfId="4" applyNumberFormat="1" applyFont="1" applyAlignment="1">
      <alignment horizontal="right" vertical="top"/>
    </xf>
    <xf numFmtId="169" fontId="5" fillId="0" borderId="0" xfId="4" applyNumberFormat="1" applyFont="1" applyAlignment="1">
      <alignment horizontal="right"/>
    </xf>
    <xf numFmtId="0" fontId="2" fillId="0" borderId="0" xfId="5" applyFont="1"/>
    <xf numFmtId="0" fontId="12" fillId="0" borderId="1" xfId="5" applyFont="1" applyBorder="1"/>
    <xf numFmtId="0" fontId="12" fillId="0" borderId="0" xfId="5" applyFont="1"/>
    <xf numFmtId="0" fontId="5" fillId="0" borderId="10" xfId="5" applyFont="1" applyBorder="1" applyAlignment="1">
      <alignment horizontal="centerContinuous" vertical="center"/>
    </xf>
    <xf numFmtId="0" fontId="5" fillId="0" borderId="5" xfId="5" applyFont="1" applyBorder="1" applyAlignment="1">
      <alignment horizontal="centerContinuous" vertical="center"/>
    </xf>
    <xf numFmtId="0" fontId="5" fillId="0" borderId="0" xfId="5" applyFont="1" applyAlignment="1">
      <alignment vertical="center"/>
    </xf>
    <xf numFmtId="17" fontId="5" fillId="0" borderId="8" xfId="5" applyNumberFormat="1" applyFont="1" applyBorder="1" applyAlignment="1">
      <alignment horizontal="centerContinuous" vertical="center"/>
    </xf>
    <xf numFmtId="17" fontId="5" fillId="0" borderId="12" xfId="5" applyNumberFormat="1" applyFont="1" applyBorder="1" applyAlignment="1">
      <alignment horizontal="centerContinuous" vertical="center"/>
    </xf>
    <xf numFmtId="0" fontId="9" fillId="0" borderId="0" xfId="5" applyBorder="1" applyAlignment="1">
      <alignment horizontal="center" vertical="center"/>
    </xf>
    <xf numFmtId="17" fontId="5" fillId="0" borderId="0" xfId="5" applyNumberFormat="1" applyFont="1" applyBorder="1" applyAlignment="1">
      <alignment horizontal="centerContinuous" vertical="center"/>
    </xf>
    <xf numFmtId="0" fontId="7" fillId="0" borderId="0" xfId="5" applyFont="1" applyFill="1" applyBorder="1" applyAlignment="1">
      <alignment horizontal="left" vertical="center"/>
    </xf>
    <xf numFmtId="0" fontId="5" fillId="0" borderId="0" xfId="5" applyFont="1" applyBorder="1"/>
    <xf numFmtId="0" fontId="5" fillId="0" borderId="0" xfId="5" applyFont="1"/>
    <xf numFmtId="167" fontId="5" fillId="0" borderId="0" xfId="5" applyNumberFormat="1" applyFont="1" applyFill="1" applyBorder="1" applyAlignment="1"/>
    <xf numFmtId="0" fontId="5" fillId="0" borderId="0" xfId="5" applyFont="1" applyAlignment="1">
      <alignment horizontal="center"/>
    </xf>
    <xf numFmtId="167" fontId="5" fillId="0" borderId="0" xfId="5" applyNumberFormat="1" applyFont="1" applyAlignment="1"/>
    <xf numFmtId="173" fontId="5" fillId="0" borderId="0" xfId="5" applyNumberFormat="1" applyFont="1"/>
    <xf numFmtId="0" fontId="7" fillId="0" borderId="0" xfId="5" applyFont="1" applyAlignment="1">
      <alignment horizontal="left"/>
    </xf>
    <xf numFmtId="0" fontId="5" fillId="0" borderId="0" xfId="5" applyFont="1" applyBorder="1" applyAlignment="1">
      <alignment horizontal="center"/>
    </xf>
    <xf numFmtId="167" fontId="5" fillId="0" borderId="0" xfId="5" applyNumberFormat="1" applyFont="1" applyBorder="1" applyAlignment="1"/>
    <xf numFmtId="0" fontId="5" fillId="0" borderId="1" xfId="5" applyFont="1" applyBorder="1"/>
    <xf numFmtId="167" fontId="5" fillId="0" borderId="1" xfId="5" applyNumberFormat="1" applyFont="1" applyBorder="1" applyAlignment="1"/>
    <xf numFmtId="169" fontId="14" fillId="0" borderId="0" xfId="5" applyNumberFormat="1" applyFont="1" applyAlignment="1">
      <alignment horizontal="right"/>
    </xf>
    <xf numFmtId="3" fontId="5" fillId="0" borderId="0" xfId="5" applyNumberFormat="1" applyFont="1" applyBorder="1"/>
    <xf numFmtId="0" fontId="9" fillId="0" borderId="0" xfId="5"/>
    <xf numFmtId="0" fontId="1" fillId="0" borderId="13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4" applyFont="1"/>
    <xf numFmtId="1" fontId="5" fillId="0" borderId="14" xfId="4" applyNumberFormat="1" applyFont="1" applyBorder="1" applyAlignment="1">
      <alignment horizontal="center" vertical="center" wrapText="1"/>
    </xf>
    <xf numFmtId="1" fontId="5" fillId="0" borderId="0" xfId="4" applyNumberFormat="1" applyFont="1" applyBorder="1" applyAlignment="1">
      <alignment horizontal="center" vertical="center" wrapText="1"/>
    </xf>
    <xf numFmtId="1" fontId="5" fillId="0" borderId="13" xfId="4" applyNumberFormat="1" applyFont="1" applyBorder="1" applyAlignment="1">
      <alignment horizontal="centerContinuous" vertical="center" wrapText="1"/>
    </xf>
    <xf numFmtId="1" fontId="5" fillId="0" borderId="10" xfId="4" applyNumberFormat="1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Continuous" vertical="center"/>
    </xf>
    <xf numFmtId="0" fontId="4" fillId="0" borderId="1" xfId="4" applyFont="1" applyBorder="1" applyAlignment="1">
      <alignment wrapText="1"/>
    </xf>
    <xf numFmtId="166" fontId="4" fillId="0" borderId="1" xfId="1" applyNumberFormat="1" applyFont="1" applyBorder="1" applyAlignment="1" applyProtection="1">
      <alignment horizontal="right" vertical="top"/>
      <protection locked="0"/>
    </xf>
    <xf numFmtId="165" fontId="4" fillId="0" borderId="1" xfId="1" applyNumberFormat="1" applyFont="1" applyBorder="1" applyAlignment="1" applyProtection="1">
      <alignment horizontal="right" vertical="top"/>
      <protection locked="0"/>
    </xf>
    <xf numFmtId="170" fontId="4" fillId="0" borderId="1" xfId="1" applyNumberFormat="1" applyFont="1" applyBorder="1" applyAlignment="1" applyProtection="1">
      <alignment horizontal="right" vertical="top"/>
      <protection locked="0"/>
    </xf>
    <xf numFmtId="165" fontId="7" fillId="0" borderId="1" xfId="1" applyNumberFormat="1" applyFont="1" applyBorder="1" applyAlignment="1" applyProtection="1">
      <alignment horizontal="right" vertical="top"/>
      <protection locked="0"/>
    </xf>
    <xf numFmtId="165" fontId="5" fillId="0" borderId="0" xfId="4" applyNumberFormat="1" applyFont="1" applyBorder="1" applyAlignment="1">
      <alignment horizontal="right" vertical="center" wrapText="1"/>
    </xf>
    <xf numFmtId="174" fontId="14" fillId="0" borderId="0" xfId="4" applyNumberFormat="1" applyFont="1" applyAlignment="1">
      <alignment horizontal="right" vertical="top"/>
    </xf>
    <xf numFmtId="0" fontId="5" fillId="0" borderId="0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/>
    </xf>
    <xf numFmtId="175" fontId="14" fillId="0" borderId="0" xfId="4" applyNumberFormat="1" applyFont="1" applyAlignment="1">
      <alignment horizontal="right" vertical="top"/>
    </xf>
    <xf numFmtId="175" fontId="4" fillId="0" borderId="1" xfId="4" applyNumberFormat="1" applyFont="1" applyBorder="1" applyAlignment="1">
      <alignment horizontal="right" vertical="top"/>
    </xf>
    <xf numFmtId="166" fontId="14" fillId="0" borderId="0" xfId="1" applyNumberFormat="1" applyFont="1" applyBorder="1" applyAlignment="1" applyProtection="1">
      <alignment horizontal="right" vertical="top"/>
      <protection locked="0"/>
    </xf>
    <xf numFmtId="0" fontId="14" fillId="0" borderId="0" xfId="0" applyFont="1"/>
    <xf numFmtId="0" fontId="1" fillId="0" borderId="7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170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4" applyNumberFormat="1" applyFont="1" applyAlignment="1">
      <alignment horizontal="right" vertical="top"/>
    </xf>
    <xf numFmtId="0" fontId="14" fillId="0" borderId="3" xfId="4" applyFont="1" applyBorder="1"/>
    <xf numFmtId="0" fontId="7" fillId="3" borderId="0" xfId="4" applyFont="1" applyFill="1" applyAlignment="1">
      <alignment horizontal="centerContinuous"/>
    </xf>
    <xf numFmtId="0" fontId="5" fillId="0" borderId="3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0" xfId="0" quotePrefix="1" applyFont="1"/>
    <xf numFmtId="0" fontId="14" fillId="0" borderId="0" xfId="0" quotePrefix="1" applyFont="1"/>
    <xf numFmtId="0" fontId="14" fillId="0" borderId="0" xfId="0" applyFont="1" applyAlignment="1">
      <alignment horizontal="left"/>
    </xf>
    <xf numFmtId="0" fontId="3" fillId="0" borderId="0" xfId="4" applyFont="1" applyAlignment="1">
      <alignment horizontal="left"/>
    </xf>
    <xf numFmtId="0" fontId="11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25" fillId="0" borderId="0" xfId="4" applyFont="1" applyAlignment="1">
      <alignment horizontal="left"/>
    </xf>
    <xf numFmtId="0" fontId="14" fillId="0" borderId="0" xfId="4" quotePrefix="1" applyFont="1"/>
    <xf numFmtId="0" fontId="18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26" fillId="0" borderId="0" xfId="4" applyFont="1" applyAlignment="1">
      <alignment horizontal="left"/>
    </xf>
    <xf numFmtId="0" fontId="3" fillId="0" borderId="0" xfId="5" applyFont="1" applyAlignment="1">
      <alignment horizontal="left"/>
    </xf>
    <xf numFmtId="0" fontId="24" fillId="0" borderId="0" xfId="5" applyFont="1" applyAlignment="1">
      <alignment horizontal="left"/>
    </xf>
    <xf numFmtId="0" fontId="8" fillId="0" borderId="0" xfId="4" applyAlignment="1">
      <alignment horizontal="left"/>
    </xf>
    <xf numFmtId="0" fontId="25" fillId="0" borderId="0" xfId="4" applyFont="1" applyBorder="1" applyAlignment="1">
      <alignment horizontal="left"/>
    </xf>
    <xf numFmtId="0" fontId="8" fillId="0" borderId="0" xfId="4" applyFont="1" applyAlignment="1">
      <alignment horizontal="left"/>
    </xf>
    <xf numFmtId="0" fontId="14" fillId="0" borderId="0" xfId="5" quotePrefix="1" applyFont="1"/>
    <xf numFmtId="0" fontId="5" fillId="0" borderId="0" xfId="5" quotePrefix="1" applyFont="1" applyBorder="1"/>
    <xf numFmtId="0" fontId="5" fillId="0" borderId="0" xfId="4" quotePrefix="1" applyFont="1"/>
    <xf numFmtId="0" fontId="14" fillId="0" borderId="0" xfId="4" applyFont="1" applyAlignment="1">
      <alignment horizontal="center"/>
    </xf>
    <xf numFmtId="0" fontId="5" fillId="0" borderId="0" xfId="4" applyFont="1" applyAlignment="1"/>
    <xf numFmtId="0" fontId="14" fillId="0" borderId="0" xfId="5" applyFont="1"/>
    <xf numFmtId="49" fontId="5" fillId="0" borderId="0" xfId="0" applyNumberFormat="1" applyFont="1" applyAlignment="1">
      <alignment horizontal="left"/>
    </xf>
    <xf numFmtId="49" fontId="0" fillId="0" borderId="1" xfId="0" applyNumberFormat="1" applyBorder="1"/>
    <xf numFmtId="49" fontId="5" fillId="0" borderId="1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0" fontId="9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0" fillId="0" borderId="0" xfId="2" applyAlignment="1" applyProtection="1">
      <alignment vertical="top"/>
    </xf>
    <xf numFmtId="0" fontId="27" fillId="0" borderId="0" xfId="3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28" fillId="0" borderId="0" xfId="2" applyFont="1" applyAlignment="1" applyProtection="1">
      <alignment horizontal="left"/>
    </xf>
    <xf numFmtId="0" fontId="9" fillId="0" borderId="0" xfId="0" applyFont="1" applyAlignment="1">
      <alignment horizontal="left"/>
    </xf>
    <xf numFmtId="0" fontId="30" fillId="0" borderId="0" xfId="2" applyAlignment="1" applyProtection="1"/>
    <xf numFmtId="0" fontId="4" fillId="0" borderId="1" xfId="4" applyFont="1" applyBorder="1"/>
    <xf numFmtId="170" fontId="1" fillId="0" borderId="0" xfId="1" applyNumberFormat="1" applyFont="1" applyBorder="1" applyAlignment="1" applyProtection="1">
      <alignment horizontal="right" vertical="top"/>
      <protection locked="0"/>
    </xf>
    <xf numFmtId="175" fontId="1" fillId="0" borderId="0" xfId="4" applyNumberFormat="1" applyFont="1" applyAlignment="1">
      <alignment horizontal="right" vertical="top"/>
    </xf>
    <xf numFmtId="0" fontId="7" fillId="0" borderId="0" xfId="4" applyFont="1" applyBorder="1" applyAlignment="1">
      <alignment wrapText="1"/>
    </xf>
    <xf numFmtId="0" fontId="7" fillId="0" borderId="0" xfId="4" applyFont="1" applyBorder="1" applyAlignment="1">
      <alignment vertical="center" wrapText="1"/>
    </xf>
    <xf numFmtId="0" fontId="7" fillId="0" borderId="0" xfId="4" applyFont="1" applyBorder="1"/>
    <xf numFmtId="166" fontId="7" fillId="0" borderId="0" xfId="1" applyNumberFormat="1" applyFont="1" applyBorder="1" applyAlignment="1" applyProtection="1">
      <alignment horizontal="right" vertical="top"/>
      <protection locked="0"/>
    </xf>
    <xf numFmtId="166" fontId="4" fillId="0" borderId="0" xfId="1" applyNumberFormat="1" applyFont="1" applyBorder="1" applyAlignment="1" applyProtection="1">
      <alignment horizontal="right" vertical="top"/>
      <protection locked="0"/>
    </xf>
    <xf numFmtId="0" fontId="0" fillId="0" borderId="0" xfId="0" applyNumberFormat="1"/>
    <xf numFmtId="0" fontId="0" fillId="0" borderId="1" xfId="0" applyNumberFormat="1" applyBorder="1"/>
    <xf numFmtId="2" fontId="31" fillId="0" borderId="13" xfId="0" applyNumberFormat="1" applyFont="1" applyBorder="1" applyAlignment="1">
      <alignment horizontal="center" vertical="center"/>
    </xf>
    <xf numFmtId="2" fontId="31" fillId="0" borderId="5" xfId="0" applyNumberFormat="1" applyFont="1" applyBorder="1" applyAlignment="1">
      <alignment horizontal="center" vertical="center"/>
    </xf>
    <xf numFmtId="0" fontId="1" fillId="0" borderId="0" xfId="5" quotePrefix="1" applyFont="1"/>
    <xf numFmtId="0" fontId="31" fillId="0" borderId="5" xfId="0" applyFont="1" applyBorder="1" applyAlignment="1">
      <alignment vertical="center"/>
    </xf>
    <xf numFmtId="0" fontId="31" fillId="0" borderId="6" xfId="0" applyFont="1" applyBorder="1"/>
    <xf numFmtId="0" fontId="2" fillId="0" borderId="0" xfId="5" applyFont="1" applyAlignment="1">
      <alignment horizontal="left"/>
    </xf>
    <xf numFmtId="0" fontId="1" fillId="0" borderId="0" xfId="5" applyFont="1" applyBorder="1"/>
    <xf numFmtId="166" fontId="1" fillId="0" borderId="0" xfId="1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4" applyFont="1"/>
    <xf numFmtId="0" fontId="5" fillId="0" borderId="3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170" fontId="7" fillId="0" borderId="0" xfId="1" applyNumberFormat="1" applyFont="1" applyBorder="1" applyAlignment="1" applyProtection="1">
      <alignment horizontal="right" vertical="top"/>
      <protection locked="0"/>
    </xf>
    <xf numFmtId="170" fontId="5" fillId="0" borderId="0" xfId="1" applyNumberFormat="1" applyFont="1" applyBorder="1" applyAlignment="1" applyProtection="1">
      <alignment horizontal="right" vertical="top"/>
      <protection locked="0"/>
    </xf>
    <xf numFmtId="170" fontId="7" fillId="0" borderId="1" xfId="1" applyNumberFormat="1" applyFont="1" applyBorder="1" applyAlignment="1" applyProtection="1">
      <alignment horizontal="right" vertical="top"/>
      <protection locked="0"/>
    </xf>
    <xf numFmtId="0" fontId="1" fillId="0" borderId="0" xfId="0" applyFont="1"/>
    <xf numFmtId="0" fontId="4" fillId="0" borderId="0" xfId="0" applyNumberFormat="1" applyFont="1"/>
    <xf numFmtId="49" fontId="7" fillId="0" borderId="0" xfId="0" applyNumberFormat="1" applyFont="1" applyAlignment="1">
      <alignment horizontal="left"/>
    </xf>
    <xf numFmtId="167" fontId="4" fillId="0" borderId="0" xfId="0" applyNumberFormat="1" applyFont="1"/>
    <xf numFmtId="167" fontId="7" fillId="0" borderId="0" xfId="1" applyNumberFormat="1" applyFont="1" applyAlignment="1" applyProtection="1">
      <alignment horizontal="right"/>
      <protection locked="0"/>
    </xf>
    <xf numFmtId="0" fontId="4" fillId="0" borderId="0" xfId="0" applyNumberFormat="1" applyFont="1" applyBorder="1"/>
    <xf numFmtId="49" fontId="4" fillId="0" borderId="0" xfId="0" applyNumberFormat="1" applyFont="1" applyBorder="1"/>
    <xf numFmtId="167" fontId="0" fillId="0" borderId="0" xfId="0" applyNumberFormat="1" applyBorder="1"/>
    <xf numFmtId="167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76" fontId="7" fillId="0" borderId="0" xfId="1" applyNumberFormat="1" applyFont="1" applyAlignment="1" applyProtection="1">
      <alignment horizontal="right"/>
      <protection locked="0"/>
    </xf>
    <xf numFmtId="176" fontId="5" fillId="0" borderId="0" xfId="1" applyNumberFormat="1" applyFont="1" applyAlignment="1" applyProtection="1">
      <alignment horizontal="right"/>
      <protection locked="0"/>
    </xf>
    <xf numFmtId="170" fontId="7" fillId="0" borderId="0" xfId="0" applyNumberFormat="1" applyFont="1" applyAlignment="1">
      <alignment horizontal="right"/>
    </xf>
    <xf numFmtId="170" fontId="7" fillId="0" borderId="0" xfId="1" applyNumberFormat="1" applyFont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170" fontId="5" fillId="0" borderId="0" xfId="1" applyNumberFormat="1" applyFont="1" applyAlignment="1" applyProtection="1">
      <alignment horizontal="right"/>
      <protection locked="0"/>
    </xf>
    <xf numFmtId="167" fontId="4" fillId="0" borderId="1" xfId="0" applyNumberFormat="1" applyFont="1" applyBorder="1"/>
    <xf numFmtId="170" fontId="7" fillId="0" borderId="1" xfId="0" applyNumberFormat="1" applyFont="1" applyBorder="1" applyAlignment="1">
      <alignment horizontal="right"/>
    </xf>
    <xf numFmtId="170" fontId="7" fillId="0" borderId="1" xfId="1" applyNumberFormat="1" applyFont="1" applyBorder="1" applyAlignment="1" applyProtection="1">
      <alignment horizontal="right"/>
      <protection locked="0"/>
    </xf>
    <xf numFmtId="176" fontId="7" fillId="0" borderId="0" xfId="1" quotePrefix="1" applyNumberFormat="1" applyFont="1" applyAlignment="1" applyProtection="1">
      <alignment horizontal="right"/>
      <protection locked="0"/>
    </xf>
    <xf numFmtId="176" fontId="5" fillId="0" borderId="0" xfId="1" quotePrefix="1" applyNumberFormat="1" applyFont="1" applyAlignment="1" applyProtection="1">
      <alignment horizontal="right"/>
      <protection locked="0"/>
    </xf>
    <xf numFmtId="176" fontId="7" fillId="0" borderId="1" xfId="1" quotePrefix="1" applyNumberFormat="1" applyFont="1" applyBorder="1" applyAlignment="1" applyProtection="1">
      <alignment horizontal="right"/>
      <protection locked="0"/>
    </xf>
    <xf numFmtId="0" fontId="28" fillId="0" borderId="0" xfId="0" applyFont="1"/>
    <xf numFmtId="0" fontId="13" fillId="0" borderId="0" xfId="4" applyFont="1"/>
    <xf numFmtId="0" fontId="1" fillId="0" borderId="0" xfId="4" applyFont="1"/>
    <xf numFmtId="0" fontId="4" fillId="0" borderId="0" xfId="4" applyFont="1"/>
    <xf numFmtId="0" fontId="1" fillId="0" borderId="0" xfId="5" applyFont="1"/>
    <xf numFmtId="0" fontId="5" fillId="0" borderId="1" xfId="4" applyFont="1" applyBorder="1"/>
    <xf numFmtId="165" fontId="5" fillId="0" borderId="1" xfId="1" applyNumberFormat="1" applyFont="1" applyBorder="1" applyAlignment="1" applyProtection="1">
      <alignment horizontal="right" vertical="top"/>
      <protection locked="0"/>
    </xf>
    <xf numFmtId="170" fontId="14" fillId="0" borderId="1" xfId="1" applyNumberFormat="1" applyFont="1" applyBorder="1" applyAlignment="1" applyProtection="1">
      <alignment horizontal="right" vertical="top"/>
      <protection locked="0"/>
    </xf>
    <xf numFmtId="175" fontId="14" fillId="0" borderId="1" xfId="4" applyNumberFormat="1" applyFont="1" applyBorder="1" applyAlignment="1">
      <alignment horizontal="right" vertical="top"/>
    </xf>
    <xf numFmtId="177" fontId="9" fillId="0" borderId="0" xfId="0" applyNumberFormat="1" applyFont="1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0" fontId="30" fillId="0" borderId="0" xfId="2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0" borderId="0" xfId="2" applyFont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1" fillId="0" borderId="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5" fillId="0" borderId="3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9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1" xfId="4" applyFont="1" applyFill="1" applyBorder="1" applyAlignment="1">
      <alignment vertical="center" wrapText="1"/>
    </xf>
    <xf numFmtId="0" fontId="14" fillId="0" borderId="10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7" fillId="3" borderId="0" xfId="4" applyFont="1" applyFill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 vertical="center"/>
    </xf>
    <xf numFmtId="0" fontId="17" fillId="2" borderId="0" xfId="5" applyFont="1" applyFill="1" applyBorder="1" applyAlignment="1">
      <alignment horizontal="center" vertical="center"/>
    </xf>
    <xf numFmtId="0" fontId="3" fillId="0" borderId="0" xfId="5" applyFont="1" applyAlignment="1">
      <alignment horizontal="left"/>
    </xf>
    <xf numFmtId="0" fontId="24" fillId="0" borderId="0" xfId="5" applyFont="1" applyAlignment="1">
      <alignment horizontal="left"/>
    </xf>
    <xf numFmtId="0" fontId="5" fillId="0" borderId="3" xfId="5" applyFont="1" applyBorder="1" applyAlignment="1">
      <alignment horizontal="left" vertical="center"/>
    </xf>
    <xf numFmtId="0" fontId="9" fillId="0" borderId="4" xfId="5" applyBorder="1" applyAlignment="1">
      <alignment horizontal="left" vertical="center"/>
    </xf>
    <xf numFmtId="0" fontId="9" fillId="0" borderId="0" xfId="5" applyBorder="1" applyAlignment="1">
      <alignment horizontal="left" vertical="center"/>
    </xf>
    <xf numFmtId="0" fontId="9" fillId="0" borderId="9" xfId="5" applyBorder="1" applyAlignment="1">
      <alignment horizontal="left" vertical="center"/>
    </xf>
    <xf numFmtId="0" fontId="9" fillId="0" borderId="1" xfId="5" applyBorder="1" applyAlignment="1">
      <alignment horizontal="left" vertical="center"/>
    </xf>
    <xf numFmtId="0" fontId="9" fillId="0" borderId="11" xfId="5" applyBorder="1" applyAlignment="1">
      <alignment horizontal="left" vertical="center"/>
    </xf>
    <xf numFmtId="0" fontId="5" fillId="0" borderId="10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31" fillId="0" borderId="5" xfId="5" applyFont="1" applyBorder="1" applyAlignment="1">
      <alignment horizontal="center" vertical="center"/>
    </xf>
    <xf numFmtId="0" fontId="31" fillId="0" borderId="6" xfId="5" applyFont="1" applyBorder="1" applyAlignment="1">
      <alignment horizontal="center" vertical="center"/>
    </xf>
    <xf numFmtId="0" fontId="32" fillId="0" borderId="5" xfId="5" applyFont="1" applyBorder="1" applyAlignment="1">
      <alignment horizontal="center"/>
    </xf>
    <xf numFmtId="0" fontId="32" fillId="0" borderId="6" xfId="5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8">
    <cellStyle name="Comma" xfId="1" builtinId="3"/>
    <cellStyle name="Comma 2" xfId="7"/>
    <cellStyle name="Hyperlink" xfId="2" builtinId="8"/>
    <cellStyle name="Normal" xfId="0" builtinId="0"/>
    <cellStyle name="Normal 2" xfId="6"/>
    <cellStyle name="Normal 2 2" xfId="3"/>
    <cellStyle name="Normal_em-may08-all-tables" xfId="4"/>
    <cellStyle name="Normal_Migration PLT new table templates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infoshare/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zoomScaleNormal="100" workbookViewId="0"/>
  </sheetViews>
  <sheetFormatPr defaultRowHeight="11.25"/>
  <cols>
    <col min="1" max="1" width="9.83203125" customWidth="1"/>
    <col min="2" max="2" width="108.1640625" customWidth="1"/>
  </cols>
  <sheetData>
    <row r="1" spans="1:2" ht="15.75">
      <c r="A1" s="160" t="s">
        <v>250</v>
      </c>
      <c r="B1" s="160"/>
    </row>
    <row r="2" spans="1:2" ht="12.75">
      <c r="A2" s="161"/>
      <c r="B2" s="161"/>
    </row>
    <row r="3" spans="1:2" ht="15">
      <c r="A3" s="162" t="s">
        <v>95</v>
      </c>
      <c r="B3" s="1"/>
    </row>
    <row r="4" spans="1:2" ht="12.75">
      <c r="A4" s="163">
        <v>1</v>
      </c>
      <c r="B4" s="164" t="s">
        <v>96</v>
      </c>
    </row>
    <row r="5" spans="1:2" ht="12.75">
      <c r="A5" s="163">
        <v>2</v>
      </c>
      <c r="B5" s="164" t="s">
        <v>97</v>
      </c>
    </row>
    <row r="6" spans="1:2" ht="12.75">
      <c r="A6" s="163">
        <v>3</v>
      </c>
      <c r="B6" s="164" t="s">
        <v>223</v>
      </c>
    </row>
    <row r="7" spans="1:2" ht="12.75">
      <c r="A7" s="163">
        <v>4</v>
      </c>
      <c r="B7" s="164" t="s">
        <v>224</v>
      </c>
    </row>
    <row r="8" spans="1:2" ht="12.75">
      <c r="A8" s="163">
        <v>5</v>
      </c>
      <c r="B8" s="164" t="s">
        <v>225</v>
      </c>
    </row>
    <row r="9" spans="1:2" ht="12.75">
      <c r="A9" s="163">
        <v>6</v>
      </c>
      <c r="B9" s="164" t="s">
        <v>98</v>
      </c>
    </row>
    <row r="10" spans="1:2" ht="12.75">
      <c r="A10" s="163">
        <v>7</v>
      </c>
      <c r="B10" s="164" t="s">
        <v>99</v>
      </c>
    </row>
    <row r="11" spans="1:2" ht="12.75">
      <c r="A11" s="163">
        <v>8</v>
      </c>
      <c r="B11" s="164" t="s">
        <v>100</v>
      </c>
    </row>
    <row r="12" spans="1:2" ht="12.75">
      <c r="A12" s="163">
        <v>9</v>
      </c>
      <c r="B12" s="164" t="s">
        <v>161</v>
      </c>
    </row>
    <row r="13" spans="1:2" ht="12.75">
      <c r="A13" s="163">
        <v>10</v>
      </c>
      <c r="B13" s="164" t="s">
        <v>157</v>
      </c>
    </row>
    <row r="14" spans="1:2" ht="12.75">
      <c r="A14" s="163">
        <v>11</v>
      </c>
      <c r="B14" s="164" t="s">
        <v>226</v>
      </c>
    </row>
    <row r="15" spans="1:2" ht="12.75">
      <c r="A15" s="163">
        <v>12</v>
      </c>
      <c r="B15" s="164" t="s">
        <v>167</v>
      </c>
    </row>
    <row r="16" spans="1:2" ht="12.75" customHeight="1">
      <c r="A16" s="163"/>
      <c r="B16" s="165"/>
    </row>
    <row r="17" spans="1:2" ht="12.75">
      <c r="A17" s="166"/>
      <c r="B17" s="1"/>
    </row>
    <row r="18" spans="1:2" ht="15">
      <c r="A18" s="167" t="s">
        <v>101</v>
      </c>
      <c r="B18" s="168"/>
    </row>
    <row r="19" spans="1:2" ht="12.75" customHeight="1">
      <c r="A19" s="240" t="s">
        <v>166</v>
      </c>
      <c r="B19" s="241"/>
    </row>
    <row r="20" spans="1:2" ht="12.75" customHeight="1">
      <c r="A20" s="239" t="s">
        <v>102</v>
      </c>
      <c r="B20" s="239"/>
    </row>
    <row r="21" spans="1:2" ht="12.75" customHeight="1">
      <c r="A21" s="169"/>
      <c r="B21" s="170"/>
    </row>
    <row r="22" spans="1:2" ht="12.75" customHeight="1">
      <c r="A22" s="240" t="s">
        <v>103</v>
      </c>
      <c r="B22" s="241"/>
    </row>
    <row r="23" spans="1:2" ht="14.25" customHeight="1">
      <c r="A23" s="169" t="s">
        <v>104</v>
      </c>
      <c r="B23" s="170"/>
    </row>
    <row r="24" spans="1:2" ht="15" customHeight="1">
      <c r="A24" s="170" t="s">
        <v>105</v>
      </c>
      <c r="B24" s="170"/>
    </row>
    <row r="25" spans="1:2" ht="12.75" customHeight="1">
      <c r="A25" s="169"/>
      <c r="B25" s="170"/>
    </row>
    <row r="26" spans="1:2" ht="12.75" customHeight="1">
      <c r="A26" s="169" t="s">
        <v>245</v>
      </c>
      <c r="B26" s="170"/>
    </row>
    <row r="27" spans="1:2" ht="12.75" customHeight="1">
      <c r="A27" s="242" t="s">
        <v>106</v>
      </c>
      <c r="B27" s="243"/>
    </row>
    <row r="28" spans="1:2" ht="12.75" customHeight="1">
      <c r="A28" s="166"/>
      <c r="B28" s="1"/>
    </row>
    <row r="29" spans="1:2" ht="12.75" customHeight="1">
      <c r="A29" s="171"/>
      <c r="B29" s="172"/>
    </row>
    <row r="30" spans="1:2" ht="15">
      <c r="A30" s="173" t="s">
        <v>107</v>
      </c>
      <c r="B30" s="173"/>
    </row>
    <row r="31" spans="1:2" ht="12.75" customHeight="1">
      <c r="A31" s="240" t="s">
        <v>239</v>
      </c>
      <c r="B31" s="241"/>
    </row>
    <row r="32" spans="1:2" ht="12.75" customHeight="1">
      <c r="A32" s="174" t="s">
        <v>108</v>
      </c>
      <c r="B32" s="175" t="s">
        <v>165</v>
      </c>
    </row>
    <row r="33" spans="1:2" ht="12.75" customHeight="1">
      <c r="A33" s="174" t="s">
        <v>109</v>
      </c>
      <c r="B33" s="161" t="s">
        <v>110</v>
      </c>
    </row>
    <row r="35" spans="1:2" ht="15">
      <c r="A35" s="228" t="s">
        <v>238</v>
      </c>
    </row>
    <row r="36" spans="1:2" ht="12.75">
      <c r="A36" s="161" t="s">
        <v>318</v>
      </c>
    </row>
    <row r="38" spans="1:2" ht="15">
      <c r="A38" s="228" t="s">
        <v>248</v>
      </c>
    </row>
    <row r="39" spans="1:2" ht="12.75" customHeight="1">
      <c r="A39" s="237">
        <v>43241</v>
      </c>
      <c r="B39" s="238"/>
    </row>
    <row r="40" spans="1:2" ht="12.75" customHeight="1">
      <c r="A40" s="239" t="s">
        <v>241</v>
      </c>
      <c r="B40" s="239"/>
    </row>
  </sheetData>
  <mergeCells count="7">
    <mergeCell ref="A39:B39"/>
    <mergeCell ref="A40:B40"/>
    <mergeCell ref="A19:B19"/>
    <mergeCell ref="A20:B20"/>
    <mergeCell ref="A22:B22"/>
    <mergeCell ref="A27:B27"/>
    <mergeCell ref="A31:B31"/>
  </mergeCells>
  <hyperlinks>
    <hyperlink ref="A27" r:id="rId1" display="http://www.stats.govt.nz/about-infoshare"/>
    <hyperlink ref="B32" r:id="rId2"/>
    <hyperlink ref="A20:B20" r:id="rId3" display="Infoshare (www.stats.govt.nz/infoshare)."/>
    <hyperlink ref="B4" location="'Table 1'!A1" display="International travel and migration, by direction and passenger type, actual counts"/>
    <hyperlink ref="B5" location="'Table 2'!A1" display="International travel and migration, by direction and passenger type, seasonally adjusted and trend series"/>
    <hyperlink ref="B6" location="'Table 3'!A1" display="Short-term overseas visitor arrivals, by country of last permanent residence"/>
    <hyperlink ref="B7" location="'Table 4'!A1" display="Short-term overseas visitor arrivals, by travel purpose and country of last permanent residence"/>
    <hyperlink ref="B8" location="'Table 5'!A1" display="Short-term New Zealand-resident traveller departures, by country of main destination"/>
    <hyperlink ref="B9" location="'Table 6'!A1" display="Permanent and long-term arrivals, by country of last permanent residence"/>
    <hyperlink ref="B10" location="'Table 7'!A1" display="Permanent and long-term departures, by country of next permanent residence"/>
    <hyperlink ref="B11" location="'Table 8'!A1" display="Net permanent and long-term migration, by country of last/next permanent residence"/>
    <hyperlink ref="B12" location="'Table 9'!A1" display="Permanent and long-term migration, by citizenship"/>
    <hyperlink ref="B13" location="'Table 10'!A1" display="Permanent and long-term migration, by citizenship, seasonally adjusted and trend series"/>
    <hyperlink ref="B14" location="'Table 11'!A1" display="Permanent and long-term arrivals, by New Zealand region"/>
    <hyperlink ref="B15" location="'Table 12'!A1" display="Permanent and long-term arrivals, by visa type and country of last permanent residence"/>
    <hyperlink ref="A40:B40" r:id="rId4" display="www.stats.govt.nz"/>
  </hyperlink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/>
  </sheetViews>
  <sheetFormatPr defaultColWidth="10.6640625" defaultRowHeight="12.75"/>
  <cols>
    <col min="1" max="1" width="2.83203125" style="103" customWidth="1"/>
    <col min="2" max="2" width="10.83203125" style="103" customWidth="1"/>
    <col min="3" max="11" width="11.83203125" style="103" customWidth="1"/>
    <col min="12" max="16384" width="10.6640625" style="103"/>
  </cols>
  <sheetData>
    <row r="1" spans="1:11" s="79" customFormat="1">
      <c r="A1" s="79" t="s">
        <v>63</v>
      </c>
    </row>
    <row r="2" spans="1:11" s="79" customFormat="1"/>
    <row r="3" spans="1:11" s="146" customFormat="1" ht="18" customHeight="1">
      <c r="A3" s="281" t="s">
        <v>88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s="147" customFormat="1" ht="15" customHeight="1">
      <c r="A4" s="282" t="s">
        <v>94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s="191" customFormat="1" ht="15" customHeight="1">
      <c r="A5" s="191" t="s">
        <v>61</v>
      </c>
    </row>
    <row r="6" spans="1:11" s="81" customFormat="1" ht="7.9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81" customFormat="1" ht="15" customHeight="1">
      <c r="A7" s="283" t="s">
        <v>1</v>
      </c>
      <c r="B7" s="284"/>
      <c r="C7" s="289" t="s">
        <v>93</v>
      </c>
      <c r="D7" s="290"/>
      <c r="E7" s="290"/>
      <c r="F7" s="290"/>
      <c r="G7" s="290"/>
      <c r="H7" s="290"/>
      <c r="I7" s="290"/>
      <c r="J7" s="290"/>
      <c r="K7" s="290"/>
    </row>
    <row r="8" spans="1:11" s="84" customFormat="1" ht="15" customHeight="1">
      <c r="A8" s="285"/>
      <c r="B8" s="286"/>
      <c r="C8" s="82" t="s">
        <v>24</v>
      </c>
      <c r="D8" s="83"/>
      <c r="E8" s="82"/>
      <c r="F8" s="82" t="s">
        <v>25</v>
      </c>
      <c r="G8" s="83"/>
      <c r="H8" s="82"/>
      <c r="I8" s="289" t="s">
        <v>4</v>
      </c>
      <c r="J8" s="290"/>
      <c r="K8" s="290"/>
    </row>
    <row r="9" spans="1:11" s="84" customFormat="1" ht="15" customHeight="1">
      <c r="A9" s="287"/>
      <c r="B9" s="288"/>
      <c r="C9" s="85" t="s">
        <v>26</v>
      </c>
      <c r="D9" s="85" t="s">
        <v>164</v>
      </c>
      <c r="E9" s="85" t="s">
        <v>91</v>
      </c>
      <c r="F9" s="85" t="s">
        <v>26</v>
      </c>
      <c r="G9" s="85" t="s">
        <v>164</v>
      </c>
      <c r="H9" s="85" t="s">
        <v>91</v>
      </c>
      <c r="I9" s="85" t="s">
        <v>26</v>
      </c>
      <c r="J9" s="85" t="s">
        <v>164</v>
      </c>
      <c r="K9" s="86" t="s">
        <v>91</v>
      </c>
    </row>
    <row r="10" spans="1:11" s="84" customFormat="1" ht="12" customHeight="1">
      <c r="A10" s="291" t="s">
        <v>30</v>
      </c>
      <c r="B10" s="292"/>
      <c r="C10" s="186" t="s">
        <v>124</v>
      </c>
      <c r="D10" s="186" t="s">
        <v>125</v>
      </c>
      <c r="E10" s="186" t="s">
        <v>126</v>
      </c>
      <c r="F10" s="186" t="s">
        <v>127</v>
      </c>
      <c r="G10" s="186" t="s">
        <v>128</v>
      </c>
      <c r="H10" s="186" t="s">
        <v>129</v>
      </c>
      <c r="I10" s="186" t="s">
        <v>130</v>
      </c>
      <c r="J10" s="186" t="s">
        <v>131</v>
      </c>
      <c r="K10" s="187" t="s">
        <v>132</v>
      </c>
    </row>
    <row r="11" spans="1:11" s="84" customFormat="1" ht="6" customHeight="1">
      <c r="A11" s="87"/>
      <c r="B11" s="87"/>
      <c r="C11" s="88"/>
      <c r="D11" s="88"/>
      <c r="E11" s="88"/>
      <c r="F11" s="88"/>
      <c r="G11" s="88"/>
      <c r="H11" s="88"/>
      <c r="I11" s="88"/>
      <c r="J11" s="88"/>
      <c r="K11" s="88"/>
    </row>
    <row r="12" spans="1:11" s="84" customFormat="1" ht="12.75" customHeight="1">
      <c r="A12" s="279" t="s">
        <v>122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s="84" customFormat="1" ht="6" customHeight="1">
      <c r="A13" s="87"/>
      <c r="B13" s="87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91" customFormat="1" ht="12" customHeight="1">
      <c r="A14" s="89" t="s">
        <v>251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s="91" customFormat="1" ht="12" customHeight="1">
      <c r="A15" s="89"/>
      <c r="B15" s="119">
        <v>2008</v>
      </c>
      <c r="C15" s="92">
        <v>1433</v>
      </c>
      <c r="D15" s="92">
        <v>5352</v>
      </c>
      <c r="E15" s="92">
        <v>-3919</v>
      </c>
      <c r="F15" s="92">
        <v>4426</v>
      </c>
      <c r="G15" s="92">
        <v>1775</v>
      </c>
      <c r="H15" s="92">
        <v>2651</v>
      </c>
      <c r="I15" s="92">
        <v>5859</v>
      </c>
      <c r="J15" s="92">
        <v>7127</v>
      </c>
      <c r="K15" s="92">
        <v>-1268</v>
      </c>
    </row>
    <row r="16" spans="1:11" s="91" customFormat="1" ht="12" customHeight="1">
      <c r="A16" s="89"/>
      <c r="B16" s="119">
        <v>2009</v>
      </c>
      <c r="C16" s="92">
        <v>1689</v>
      </c>
      <c r="D16" s="92">
        <v>3758</v>
      </c>
      <c r="E16" s="92">
        <v>-2069</v>
      </c>
      <c r="F16" s="92">
        <v>4286</v>
      </c>
      <c r="G16" s="92">
        <v>1791</v>
      </c>
      <c r="H16" s="92">
        <v>2495</v>
      </c>
      <c r="I16" s="92">
        <v>5975</v>
      </c>
      <c r="J16" s="92">
        <v>5549</v>
      </c>
      <c r="K16" s="92">
        <v>426</v>
      </c>
    </row>
    <row r="17" spans="1:11" s="91" customFormat="1" ht="12" customHeight="1">
      <c r="A17" s="89"/>
      <c r="B17" s="119">
        <v>2010</v>
      </c>
      <c r="C17" s="92">
        <v>1637</v>
      </c>
      <c r="D17" s="92">
        <v>3722</v>
      </c>
      <c r="E17" s="92">
        <v>-2085</v>
      </c>
      <c r="F17" s="92">
        <v>3622</v>
      </c>
      <c r="G17" s="92">
        <v>2130</v>
      </c>
      <c r="H17" s="92">
        <v>1492</v>
      </c>
      <c r="I17" s="92">
        <v>5259</v>
      </c>
      <c r="J17" s="92">
        <v>5852</v>
      </c>
      <c r="K17" s="92">
        <v>-593</v>
      </c>
    </row>
    <row r="18" spans="1:11" s="91" customFormat="1" ht="12" customHeight="1">
      <c r="A18" s="89"/>
      <c r="B18" s="119">
        <v>2011</v>
      </c>
      <c r="C18" s="92">
        <v>1568</v>
      </c>
      <c r="D18" s="92">
        <v>5205</v>
      </c>
      <c r="E18" s="92">
        <v>-3637</v>
      </c>
      <c r="F18" s="92">
        <v>4132</v>
      </c>
      <c r="G18" s="92">
        <v>2134</v>
      </c>
      <c r="H18" s="92">
        <v>1998</v>
      </c>
      <c r="I18" s="92">
        <v>5700</v>
      </c>
      <c r="J18" s="92">
        <v>7339</v>
      </c>
      <c r="K18" s="92">
        <v>-1639</v>
      </c>
    </row>
    <row r="19" spans="1:11" s="91" customFormat="1" ht="11.45" customHeight="1">
      <c r="A19" s="89"/>
      <c r="B19" s="119">
        <v>2012</v>
      </c>
      <c r="C19" s="92">
        <v>1402</v>
      </c>
      <c r="D19" s="92">
        <v>5407</v>
      </c>
      <c r="E19" s="92">
        <v>-4005</v>
      </c>
      <c r="F19" s="92">
        <v>3721</v>
      </c>
      <c r="G19" s="92">
        <v>1978</v>
      </c>
      <c r="H19" s="92">
        <v>1743</v>
      </c>
      <c r="I19" s="92">
        <v>5123</v>
      </c>
      <c r="J19" s="92">
        <v>7385</v>
      </c>
      <c r="K19" s="92">
        <v>-2262</v>
      </c>
    </row>
    <row r="20" spans="1:11" s="79" customFormat="1" ht="11.45" customHeight="1">
      <c r="B20" s="119">
        <v>2013</v>
      </c>
      <c r="C20" s="94">
        <v>1691</v>
      </c>
      <c r="D20" s="94">
        <v>4496</v>
      </c>
      <c r="E20" s="94">
        <v>-2805</v>
      </c>
      <c r="F20" s="94">
        <v>4623</v>
      </c>
      <c r="G20" s="94">
        <v>1846</v>
      </c>
      <c r="H20" s="94">
        <v>2777</v>
      </c>
      <c r="I20" s="94">
        <v>6314</v>
      </c>
      <c r="J20" s="94">
        <v>6342</v>
      </c>
      <c r="K20" s="94">
        <v>-28</v>
      </c>
    </row>
    <row r="21" spans="1:11" s="79" customFormat="1" ht="11.45" customHeight="1">
      <c r="B21" s="119">
        <v>2014</v>
      </c>
      <c r="C21" s="94">
        <v>1947</v>
      </c>
      <c r="D21" s="94">
        <v>3020</v>
      </c>
      <c r="E21" s="94">
        <v>-1073</v>
      </c>
      <c r="F21" s="94">
        <v>5183</v>
      </c>
      <c r="G21" s="94">
        <v>1686</v>
      </c>
      <c r="H21" s="94">
        <v>3497</v>
      </c>
      <c r="I21" s="94">
        <v>7130</v>
      </c>
      <c r="J21" s="94">
        <v>4706</v>
      </c>
      <c r="K21" s="94">
        <v>2424</v>
      </c>
    </row>
    <row r="22" spans="1:11" s="79" customFormat="1" ht="11.45" customHeight="1">
      <c r="B22" s="119">
        <v>2015</v>
      </c>
      <c r="C22" s="94">
        <v>2026</v>
      </c>
      <c r="D22" s="94">
        <v>2995</v>
      </c>
      <c r="E22" s="94">
        <v>-969</v>
      </c>
      <c r="F22" s="94">
        <v>5750</v>
      </c>
      <c r="G22" s="94">
        <v>1819</v>
      </c>
      <c r="H22" s="94">
        <v>3931</v>
      </c>
      <c r="I22" s="94">
        <v>7776</v>
      </c>
      <c r="J22" s="94">
        <v>4814</v>
      </c>
      <c r="K22" s="94">
        <v>2962</v>
      </c>
    </row>
    <row r="23" spans="1:11" s="79" customFormat="1" ht="11.45" customHeight="1">
      <c r="B23" s="119">
        <v>2016</v>
      </c>
      <c r="C23" s="94">
        <v>2093</v>
      </c>
      <c r="D23" s="94">
        <v>3053</v>
      </c>
      <c r="E23" s="94">
        <v>-960</v>
      </c>
      <c r="F23" s="94">
        <v>6283</v>
      </c>
      <c r="G23" s="94">
        <v>1870</v>
      </c>
      <c r="H23" s="94">
        <v>4413</v>
      </c>
      <c r="I23" s="94">
        <v>8376</v>
      </c>
      <c r="J23" s="94">
        <v>4923</v>
      </c>
      <c r="K23" s="94">
        <v>3453</v>
      </c>
    </row>
    <row r="24" spans="1:11" s="79" customFormat="1" ht="11.45" customHeight="1">
      <c r="B24" s="119">
        <v>2017</v>
      </c>
      <c r="C24" s="94">
        <v>2067</v>
      </c>
      <c r="D24" s="94">
        <v>3092</v>
      </c>
      <c r="E24" s="94">
        <v>-1025</v>
      </c>
      <c r="F24" s="94">
        <v>6570</v>
      </c>
      <c r="G24" s="94">
        <v>2139</v>
      </c>
      <c r="H24" s="94">
        <v>4431</v>
      </c>
      <c r="I24" s="94">
        <v>8637</v>
      </c>
      <c r="J24" s="94">
        <v>5231</v>
      </c>
      <c r="K24" s="94">
        <v>3406</v>
      </c>
    </row>
    <row r="25" spans="1:11" s="79" customFormat="1" ht="11.45" customHeight="1">
      <c r="B25" s="119">
        <v>2018</v>
      </c>
      <c r="C25" s="94">
        <v>2113</v>
      </c>
      <c r="D25" s="94">
        <v>3166</v>
      </c>
      <c r="E25" s="94">
        <v>-1053</v>
      </c>
      <c r="F25" s="94">
        <v>6134</v>
      </c>
      <c r="G25" s="94">
        <v>2621</v>
      </c>
      <c r="H25" s="94">
        <v>3513</v>
      </c>
      <c r="I25" s="94">
        <v>8247</v>
      </c>
      <c r="J25" s="94">
        <v>5787</v>
      </c>
      <c r="K25" s="94">
        <v>2460</v>
      </c>
    </row>
    <row r="26" spans="1:11" s="79" customFormat="1" ht="6" customHeight="1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79" customFormat="1" ht="11.45" customHeight="1">
      <c r="A27" s="89" t="s">
        <v>252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s="79" customFormat="1" ht="11.45" customHeight="1">
      <c r="A28" s="96"/>
      <c r="B28" s="119">
        <v>2008</v>
      </c>
      <c r="C28" s="94">
        <v>22902</v>
      </c>
      <c r="D28" s="94">
        <v>57359</v>
      </c>
      <c r="E28" s="94">
        <v>-34457</v>
      </c>
      <c r="F28" s="94">
        <v>61091</v>
      </c>
      <c r="G28" s="94">
        <v>21968</v>
      </c>
      <c r="H28" s="94">
        <v>39123</v>
      </c>
      <c r="I28" s="94">
        <v>83993</v>
      </c>
      <c r="J28" s="94">
        <v>79327</v>
      </c>
      <c r="K28" s="94">
        <v>4666</v>
      </c>
    </row>
    <row r="29" spans="1:11" s="79" customFormat="1" ht="11.45" customHeight="1">
      <c r="A29" s="96"/>
      <c r="B29" s="119">
        <v>2009</v>
      </c>
      <c r="C29" s="94">
        <v>24476</v>
      </c>
      <c r="D29" s="94">
        <v>56585</v>
      </c>
      <c r="E29" s="94">
        <v>-32109</v>
      </c>
      <c r="F29" s="94">
        <v>64513</v>
      </c>
      <c r="G29" s="94">
        <v>23228</v>
      </c>
      <c r="H29" s="94">
        <v>41285</v>
      </c>
      <c r="I29" s="94">
        <v>88989</v>
      </c>
      <c r="J29" s="94">
        <v>79813</v>
      </c>
      <c r="K29" s="94">
        <v>9176</v>
      </c>
    </row>
    <row r="30" spans="1:11" s="79" customFormat="1" ht="11.45" customHeight="1">
      <c r="A30" s="96"/>
      <c r="B30" s="119">
        <v>2010</v>
      </c>
      <c r="C30" s="94">
        <v>26394</v>
      </c>
      <c r="D30" s="94">
        <v>38856</v>
      </c>
      <c r="E30" s="94">
        <v>-12462</v>
      </c>
      <c r="F30" s="94">
        <v>57226</v>
      </c>
      <c r="G30" s="94">
        <v>24810</v>
      </c>
      <c r="H30" s="94">
        <v>32416</v>
      </c>
      <c r="I30" s="94">
        <v>83620</v>
      </c>
      <c r="J30" s="94">
        <v>63666</v>
      </c>
      <c r="K30" s="94">
        <v>19954</v>
      </c>
    </row>
    <row r="31" spans="1:11" s="79" customFormat="1" ht="11.45" customHeight="1">
      <c r="A31" s="96"/>
      <c r="B31" s="119">
        <v>2011</v>
      </c>
      <c r="C31" s="94">
        <v>24181</v>
      </c>
      <c r="D31" s="94">
        <v>51415</v>
      </c>
      <c r="E31" s="94">
        <v>-27234</v>
      </c>
      <c r="F31" s="94">
        <v>59275</v>
      </c>
      <c r="G31" s="94">
        <v>26533</v>
      </c>
      <c r="H31" s="94">
        <v>32742</v>
      </c>
      <c r="I31" s="94">
        <v>83456</v>
      </c>
      <c r="J31" s="94">
        <v>77948</v>
      </c>
      <c r="K31" s="94">
        <v>5508</v>
      </c>
    </row>
    <row r="32" spans="1:11" s="79" customFormat="1" ht="11.45" customHeight="1">
      <c r="A32" s="96"/>
      <c r="B32" s="119">
        <v>2012</v>
      </c>
      <c r="C32" s="94">
        <v>22497</v>
      </c>
      <c r="D32" s="94">
        <v>61988</v>
      </c>
      <c r="E32" s="94">
        <v>-39491</v>
      </c>
      <c r="F32" s="94">
        <v>61310</v>
      </c>
      <c r="G32" s="94">
        <v>25825</v>
      </c>
      <c r="H32" s="94">
        <v>35485</v>
      </c>
      <c r="I32" s="94">
        <v>83807</v>
      </c>
      <c r="J32" s="94">
        <v>87813</v>
      </c>
      <c r="K32" s="94">
        <v>-4006</v>
      </c>
    </row>
    <row r="33" spans="1:11" s="79" customFormat="1" ht="11.45" customHeight="1">
      <c r="A33" s="91"/>
      <c r="B33" s="119">
        <v>2013</v>
      </c>
      <c r="C33" s="94">
        <v>24367</v>
      </c>
      <c r="D33" s="94">
        <v>58614</v>
      </c>
      <c r="E33" s="94">
        <v>-34247</v>
      </c>
      <c r="F33" s="94">
        <v>62850</v>
      </c>
      <c r="G33" s="94">
        <v>23827</v>
      </c>
      <c r="H33" s="94">
        <v>39023</v>
      </c>
      <c r="I33" s="94">
        <v>87217</v>
      </c>
      <c r="J33" s="94">
        <v>82441</v>
      </c>
      <c r="K33" s="94">
        <v>4776</v>
      </c>
    </row>
    <row r="34" spans="1:11" s="79" customFormat="1" ht="11.45" customHeight="1">
      <c r="B34" s="119">
        <v>2014</v>
      </c>
      <c r="C34" s="94">
        <v>27601</v>
      </c>
      <c r="D34" s="94">
        <v>41898</v>
      </c>
      <c r="E34" s="94">
        <v>-14297</v>
      </c>
      <c r="F34" s="94">
        <v>71210</v>
      </c>
      <c r="G34" s="94">
        <v>22547</v>
      </c>
      <c r="H34" s="94">
        <v>48663</v>
      </c>
      <c r="I34" s="94">
        <v>98811</v>
      </c>
      <c r="J34" s="94">
        <v>64445</v>
      </c>
      <c r="K34" s="94">
        <v>34366</v>
      </c>
    </row>
    <row r="35" spans="1:11" s="79" customFormat="1" ht="11.45" customHeight="1">
      <c r="B35" s="119">
        <v>2015</v>
      </c>
      <c r="C35" s="94">
        <v>29373</v>
      </c>
      <c r="D35" s="94">
        <v>35678</v>
      </c>
      <c r="E35" s="94">
        <v>-6305</v>
      </c>
      <c r="F35" s="94">
        <v>85062</v>
      </c>
      <c r="G35" s="94">
        <v>21944</v>
      </c>
      <c r="H35" s="94">
        <v>63118</v>
      </c>
      <c r="I35" s="94">
        <v>114435</v>
      </c>
      <c r="J35" s="94">
        <v>57622</v>
      </c>
      <c r="K35" s="94">
        <v>56813</v>
      </c>
    </row>
    <row r="36" spans="1:11" s="79" customFormat="1" ht="11.45" customHeight="1">
      <c r="A36" s="91"/>
      <c r="B36" s="119">
        <v>2016</v>
      </c>
      <c r="C36" s="94">
        <v>30780</v>
      </c>
      <c r="D36" s="94">
        <v>34340</v>
      </c>
      <c r="E36" s="94">
        <v>-3560</v>
      </c>
      <c r="F36" s="94">
        <v>93889</v>
      </c>
      <c r="G36" s="94">
        <v>22219</v>
      </c>
      <c r="H36" s="94">
        <v>71670</v>
      </c>
      <c r="I36" s="94">
        <v>124669</v>
      </c>
      <c r="J36" s="94">
        <v>56559</v>
      </c>
      <c r="K36" s="94">
        <v>68110</v>
      </c>
    </row>
    <row r="37" spans="1:11" s="79" customFormat="1" ht="11.45" customHeight="1">
      <c r="A37" s="91"/>
      <c r="B37" s="119">
        <v>2017</v>
      </c>
      <c r="C37" s="94">
        <v>31969</v>
      </c>
      <c r="D37" s="94">
        <v>33375</v>
      </c>
      <c r="E37" s="94">
        <v>-1406</v>
      </c>
      <c r="F37" s="94">
        <v>97810</v>
      </c>
      <c r="G37" s="94">
        <v>24519</v>
      </c>
      <c r="H37" s="94">
        <v>73291</v>
      </c>
      <c r="I37" s="94">
        <v>129779</v>
      </c>
      <c r="J37" s="94">
        <v>57894</v>
      </c>
      <c r="K37" s="94">
        <v>71885</v>
      </c>
    </row>
    <row r="38" spans="1:11" s="79" customFormat="1" ht="11.45" customHeight="1">
      <c r="A38" s="90"/>
      <c r="B38" s="119">
        <v>2018</v>
      </c>
      <c r="C38" s="98">
        <v>32123</v>
      </c>
      <c r="D38" s="98">
        <v>33232</v>
      </c>
      <c r="E38" s="98">
        <v>-1109</v>
      </c>
      <c r="F38" s="98">
        <v>98332</v>
      </c>
      <c r="G38" s="98">
        <v>30185</v>
      </c>
      <c r="H38" s="98">
        <v>68147</v>
      </c>
      <c r="I38" s="98">
        <v>130455</v>
      </c>
      <c r="J38" s="98">
        <v>63417</v>
      </c>
      <c r="K38" s="98">
        <v>67038</v>
      </c>
    </row>
    <row r="39" spans="1:11" s="79" customFormat="1" ht="11.45" customHeight="1">
      <c r="A39" s="90"/>
      <c r="B39" s="119"/>
      <c r="C39" s="98"/>
      <c r="D39" s="98"/>
      <c r="E39" s="98"/>
      <c r="F39" s="98"/>
      <c r="G39" s="98"/>
      <c r="H39" s="98"/>
      <c r="I39" s="98"/>
      <c r="J39" s="98"/>
      <c r="K39" s="98"/>
    </row>
    <row r="40" spans="1:11" s="79" customFormat="1" ht="12" customHeight="1">
      <c r="A40" s="293" t="s">
        <v>30</v>
      </c>
      <c r="B40" s="294"/>
      <c r="C40" s="186" t="s">
        <v>133</v>
      </c>
      <c r="D40" s="186" t="s">
        <v>134</v>
      </c>
      <c r="E40" s="186" t="s">
        <v>135</v>
      </c>
      <c r="F40" s="186" t="s">
        <v>136</v>
      </c>
      <c r="G40" s="186" t="s">
        <v>137</v>
      </c>
      <c r="H40" s="186" t="s">
        <v>138</v>
      </c>
      <c r="I40" s="186" t="s">
        <v>139</v>
      </c>
      <c r="J40" s="186" t="s">
        <v>140</v>
      </c>
      <c r="K40" s="187" t="s">
        <v>141</v>
      </c>
    </row>
    <row r="41" spans="1:11" s="79" customFormat="1" ht="6" customHeight="1">
      <c r="A41" s="90"/>
      <c r="B41" s="97"/>
      <c r="C41" s="98"/>
      <c r="D41" s="98"/>
      <c r="E41" s="98"/>
      <c r="F41" s="98"/>
      <c r="G41" s="98"/>
      <c r="H41" s="98"/>
      <c r="I41" s="98"/>
      <c r="J41" s="98"/>
      <c r="K41" s="98"/>
    </row>
    <row r="42" spans="1:11" s="79" customFormat="1" ht="12.75" customHeight="1">
      <c r="A42" s="278" t="s">
        <v>123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</row>
    <row r="43" spans="1:11" s="79" customFormat="1" ht="6" customHeight="1">
      <c r="A43" s="90"/>
      <c r="B43" s="97"/>
      <c r="C43" s="98"/>
      <c r="D43" s="98"/>
      <c r="E43" s="98"/>
      <c r="F43" s="98"/>
      <c r="G43" s="98"/>
      <c r="H43" s="98"/>
      <c r="I43" s="98"/>
      <c r="J43" s="98"/>
      <c r="K43" s="98"/>
    </row>
    <row r="44" spans="1:11" s="79" customFormat="1" ht="11.45" customHeight="1">
      <c r="A44" s="89" t="s">
        <v>251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s="79" customFormat="1" ht="11.45" customHeight="1">
      <c r="A45" s="89"/>
      <c r="B45" s="119">
        <v>2008</v>
      </c>
      <c r="C45" s="92">
        <v>606</v>
      </c>
      <c r="D45" s="92">
        <v>3816</v>
      </c>
      <c r="E45" s="92">
        <v>-3210</v>
      </c>
      <c r="F45" s="92">
        <v>373</v>
      </c>
      <c r="G45" s="92">
        <v>355</v>
      </c>
      <c r="H45" s="92">
        <v>18</v>
      </c>
      <c r="I45" s="92">
        <v>979</v>
      </c>
      <c r="J45" s="92">
        <v>4171</v>
      </c>
      <c r="K45" s="92">
        <v>-3192</v>
      </c>
    </row>
    <row r="46" spans="1:11" s="79" customFormat="1" ht="11.45" customHeight="1">
      <c r="A46" s="89"/>
      <c r="B46" s="119">
        <v>2009</v>
      </c>
      <c r="C46" s="92">
        <v>784</v>
      </c>
      <c r="D46" s="92">
        <v>2507</v>
      </c>
      <c r="E46" s="92">
        <v>-1723</v>
      </c>
      <c r="F46" s="92">
        <v>405</v>
      </c>
      <c r="G46" s="92">
        <v>320</v>
      </c>
      <c r="H46" s="92">
        <v>85</v>
      </c>
      <c r="I46" s="92">
        <v>1189</v>
      </c>
      <c r="J46" s="92">
        <v>2827</v>
      </c>
      <c r="K46" s="92">
        <v>-1638</v>
      </c>
    </row>
    <row r="47" spans="1:11" s="79" customFormat="1" ht="11.45" customHeight="1">
      <c r="A47" s="89"/>
      <c r="B47" s="119">
        <v>2010</v>
      </c>
      <c r="C47" s="92">
        <v>857</v>
      </c>
      <c r="D47" s="92">
        <v>2450</v>
      </c>
      <c r="E47" s="92">
        <v>-1593</v>
      </c>
      <c r="F47" s="92">
        <v>425</v>
      </c>
      <c r="G47" s="92">
        <v>371</v>
      </c>
      <c r="H47" s="92">
        <v>54</v>
      </c>
      <c r="I47" s="92">
        <v>1282</v>
      </c>
      <c r="J47" s="92">
        <v>2821</v>
      </c>
      <c r="K47" s="92">
        <v>-1539</v>
      </c>
    </row>
    <row r="48" spans="1:11" s="79" customFormat="1" ht="11.45" customHeight="1">
      <c r="A48" s="89"/>
      <c r="B48" s="119">
        <v>2011</v>
      </c>
      <c r="C48" s="92">
        <v>728</v>
      </c>
      <c r="D48" s="92">
        <v>3908</v>
      </c>
      <c r="E48" s="92">
        <v>-3180</v>
      </c>
      <c r="F48" s="92">
        <v>409</v>
      </c>
      <c r="G48" s="92">
        <v>416</v>
      </c>
      <c r="H48" s="92">
        <v>-7</v>
      </c>
      <c r="I48" s="92">
        <v>1137</v>
      </c>
      <c r="J48" s="92">
        <v>4324</v>
      </c>
      <c r="K48" s="92">
        <v>-3187</v>
      </c>
    </row>
    <row r="49" spans="1:11" s="79" customFormat="1" ht="11.45" customHeight="1">
      <c r="A49" s="89"/>
      <c r="B49" s="119">
        <v>2012</v>
      </c>
      <c r="C49" s="92">
        <v>676</v>
      </c>
      <c r="D49" s="92">
        <v>4127</v>
      </c>
      <c r="E49" s="92">
        <v>-3451</v>
      </c>
      <c r="F49" s="92">
        <v>364</v>
      </c>
      <c r="G49" s="92">
        <v>422</v>
      </c>
      <c r="H49" s="92">
        <v>-58</v>
      </c>
      <c r="I49" s="92">
        <v>1040</v>
      </c>
      <c r="J49" s="92">
        <v>4549</v>
      </c>
      <c r="K49" s="92">
        <v>-3509</v>
      </c>
    </row>
    <row r="50" spans="1:11" s="79" customFormat="1" ht="11.45" customHeight="1">
      <c r="B50" s="119">
        <v>2013</v>
      </c>
      <c r="C50" s="94">
        <v>916</v>
      </c>
      <c r="D50" s="94">
        <v>3215</v>
      </c>
      <c r="E50" s="94">
        <v>-2299</v>
      </c>
      <c r="F50" s="94">
        <v>533</v>
      </c>
      <c r="G50" s="94">
        <v>298</v>
      </c>
      <c r="H50" s="94">
        <v>235</v>
      </c>
      <c r="I50" s="94">
        <v>1449</v>
      </c>
      <c r="J50" s="94">
        <v>3513</v>
      </c>
      <c r="K50" s="94">
        <v>-2064</v>
      </c>
    </row>
    <row r="51" spans="1:11" s="79" customFormat="1" ht="11.45" customHeight="1">
      <c r="B51" s="119">
        <v>2014</v>
      </c>
      <c r="C51" s="94">
        <v>1194</v>
      </c>
      <c r="D51" s="94">
        <v>1926</v>
      </c>
      <c r="E51" s="94">
        <v>-732</v>
      </c>
      <c r="F51" s="94">
        <v>609</v>
      </c>
      <c r="G51" s="94">
        <v>227</v>
      </c>
      <c r="H51" s="94">
        <v>382</v>
      </c>
      <c r="I51" s="94">
        <v>1803</v>
      </c>
      <c r="J51" s="94">
        <v>2153</v>
      </c>
      <c r="K51" s="94">
        <v>-350</v>
      </c>
    </row>
    <row r="52" spans="1:11" s="79" customFormat="1" ht="11.45" customHeight="1">
      <c r="B52" s="119">
        <v>2015</v>
      </c>
      <c r="C52" s="94">
        <v>1249</v>
      </c>
      <c r="D52" s="94">
        <v>1659</v>
      </c>
      <c r="E52" s="94">
        <v>-410</v>
      </c>
      <c r="F52" s="94">
        <v>719</v>
      </c>
      <c r="G52" s="94">
        <v>246</v>
      </c>
      <c r="H52" s="94">
        <v>473</v>
      </c>
      <c r="I52" s="94">
        <v>1968</v>
      </c>
      <c r="J52" s="94">
        <v>1905</v>
      </c>
      <c r="K52" s="94">
        <v>63</v>
      </c>
    </row>
    <row r="53" spans="1:11" s="79" customFormat="1" ht="11.45" customHeight="1">
      <c r="B53" s="119">
        <v>2016</v>
      </c>
      <c r="C53" s="94">
        <v>1291</v>
      </c>
      <c r="D53" s="94">
        <v>1781</v>
      </c>
      <c r="E53" s="94">
        <v>-490</v>
      </c>
      <c r="F53" s="94">
        <v>741</v>
      </c>
      <c r="G53" s="94">
        <v>329</v>
      </c>
      <c r="H53" s="94">
        <v>412</v>
      </c>
      <c r="I53" s="94">
        <v>2032</v>
      </c>
      <c r="J53" s="94">
        <v>2110</v>
      </c>
      <c r="K53" s="94">
        <v>-78</v>
      </c>
    </row>
    <row r="54" spans="1:11" s="79" customFormat="1" ht="11.45" customHeight="1">
      <c r="B54" s="119">
        <v>2017</v>
      </c>
      <c r="C54" s="94">
        <v>1208</v>
      </c>
      <c r="D54" s="94">
        <v>1908</v>
      </c>
      <c r="E54" s="94">
        <v>-700</v>
      </c>
      <c r="F54" s="94">
        <v>727</v>
      </c>
      <c r="G54" s="94">
        <v>343</v>
      </c>
      <c r="H54" s="94">
        <v>384</v>
      </c>
      <c r="I54" s="94">
        <v>1935</v>
      </c>
      <c r="J54" s="94">
        <v>2251</v>
      </c>
      <c r="K54" s="94">
        <v>-316</v>
      </c>
    </row>
    <row r="55" spans="1:11" s="79" customFormat="1" ht="11.45" customHeight="1">
      <c r="B55" s="119">
        <v>2018</v>
      </c>
      <c r="C55" s="94">
        <v>1102</v>
      </c>
      <c r="D55" s="94">
        <v>1853</v>
      </c>
      <c r="E55" s="94">
        <v>-751</v>
      </c>
      <c r="F55" s="94">
        <v>659</v>
      </c>
      <c r="G55" s="94">
        <v>394</v>
      </c>
      <c r="H55" s="94">
        <v>265</v>
      </c>
      <c r="I55" s="94">
        <v>1761</v>
      </c>
      <c r="J55" s="94">
        <v>2247</v>
      </c>
      <c r="K55" s="94">
        <v>-486</v>
      </c>
    </row>
    <row r="56" spans="1:11" s="79" customFormat="1" ht="6" customHeight="1">
      <c r="B56" s="93"/>
      <c r="C56" s="95"/>
      <c r="D56" s="95"/>
      <c r="E56" s="95"/>
      <c r="F56" s="95"/>
      <c r="G56" s="95"/>
      <c r="H56" s="95"/>
      <c r="I56" s="95"/>
      <c r="J56" s="95"/>
      <c r="K56" s="95"/>
    </row>
    <row r="57" spans="1:11" s="79" customFormat="1" ht="11.45" customHeight="1">
      <c r="A57" s="89" t="s">
        <v>252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s="79" customFormat="1" ht="11.45" customHeight="1">
      <c r="A58" s="96"/>
      <c r="B58" s="119">
        <v>2008</v>
      </c>
      <c r="C58" s="94">
        <v>8459</v>
      </c>
      <c r="D58" s="94">
        <v>39459</v>
      </c>
      <c r="E58" s="94">
        <v>-31000</v>
      </c>
      <c r="F58" s="94">
        <v>5080</v>
      </c>
      <c r="G58" s="94">
        <v>4655</v>
      </c>
      <c r="H58" s="94">
        <v>425</v>
      </c>
      <c r="I58" s="94">
        <v>13539</v>
      </c>
      <c r="J58" s="94">
        <v>44114</v>
      </c>
      <c r="K58" s="94">
        <v>-30575</v>
      </c>
    </row>
    <row r="59" spans="1:11" s="79" customFormat="1" ht="11.45" customHeight="1">
      <c r="A59" s="96"/>
      <c r="B59" s="119">
        <v>2009</v>
      </c>
      <c r="C59" s="94">
        <v>8569</v>
      </c>
      <c r="D59" s="94">
        <v>40478</v>
      </c>
      <c r="E59" s="94">
        <v>-31909</v>
      </c>
      <c r="F59" s="94">
        <v>4709</v>
      </c>
      <c r="G59" s="94">
        <v>4836</v>
      </c>
      <c r="H59" s="94">
        <v>-127</v>
      </c>
      <c r="I59" s="94">
        <v>13278</v>
      </c>
      <c r="J59" s="94">
        <v>45314</v>
      </c>
      <c r="K59" s="94">
        <v>-32036</v>
      </c>
    </row>
    <row r="60" spans="1:11" s="79" customFormat="1" ht="11.45" customHeight="1">
      <c r="A60" s="96"/>
      <c r="B60" s="119">
        <v>2010</v>
      </c>
      <c r="C60" s="94">
        <v>10715</v>
      </c>
      <c r="D60" s="94">
        <v>26348</v>
      </c>
      <c r="E60" s="94">
        <v>-15633</v>
      </c>
      <c r="F60" s="94">
        <v>5020</v>
      </c>
      <c r="G60" s="94">
        <v>4178</v>
      </c>
      <c r="H60" s="94">
        <v>842</v>
      </c>
      <c r="I60" s="94">
        <v>15735</v>
      </c>
      <c r="J60" s="94">
        <v>30526</v>
      </c>
      <c r="K60" s="94">
        <v>-14791</v>
      </c>
    </row>
    <row r="61" spans="1:11" s="79" customFormat="1" ht="11.45" customHeight="1">
      <c r="A61" s="96"/>
      <c r="B61" s="119">
        <v>2011</v>
      </c>
      <c r="C61" s="94">
        <v>9872</v>
      </c>
      <c r="D61" s="94">
        <v>37558</v>
      </c>
      <c r="E61" s="94">
        <v>-27686</v>
      </c>
      <c r="F61" s="94">
        <v>5558</v>
      </c>
      <c r="G61" s="94">
        <v>4851</v>
      </c>
      <c r="H61" s="94">
        <v>707</v>
      </c>
      <c r="I61" s="94">
        <v>15430</v>
      </c>
      <c r="J61" s="94">
        <v>42409</v>
      </c>
      <c r="K61" s="94">
        <v>-26979</v>
      </c>
    </row>
    <row r="62" spans="1:11" s="79" customFormat="1" ht="11.45" customHeight="1">
      <c r="A62" s="96"/>
      <c r="B62" s="119">
        <v>2012</v>
      </c>
      <c r="C62" s="94">
        <v>8700</v>
      </c>
      <c r="D62" s="94">
        <v>48288</v>
      </c>
      <c r="E62" s="94">
        <v>-39588</v>
      </c>
      <c r="F62" s="94">
        <v>4984</v>
      </c>
      <c r="G62" s="94">
        <v>5174</v>
      </c>
      <c r="H62" s="94">
        <v>-190</v>
      </c>
      <c r="I62" s="94">
        <v>13684</v>
      </c>
      <c r="J62" s="94">
        <v>53462</v>
      </c>
      <c r="K62" s="94">
        <v>-39778</v>
      </c>
    </row>
    <row r="63" spans="1:11" s="79" customFormat="1" ht="11.45" customHeight="1">
      <c r="A63" s="91"/>
      <c r="B63" s="119">
        <v>2013</v>
      </c>
      <c r="C63" s="94">
        <v>10548</v>
      </c>
      <c r="D63" s="94">
        <v>45659</v>
      </c>
      <c r="E63" s="94">
        <v>-35111</v>
      </c>
      <c r="F63" s="94">
        <v>5616</v>
      </c>
      <c r="G63" s="94">
        <v>4578</v>
      </c>
      <c r="H63" s="94">
        <v>1038</v>
      </c>
      <c r="I63" s="94">
        <v>16164</v>
      </c>
      <c r="J63" s="94">
        <v>50237</v>
      </c>
      <c r="K63" s="94">
        <v>-34073</v>
      </c>
    </row>
    <row r="64" spans="1:11" s="79" customFormat="1" ht="11.45" customHeight="1">
      <c r="B64" s="119">
        <v>2014</v>
      </c>
      <c r="C64" s="94">
        <v>14170</v>
      </c>
      <c r="D64" s="94">
        <v>29014</v>
      </c>
      <c r="E64" s="94">
        <v>-14844</v>
      </c>
      <c r="F64" s="94">
        <v>7330</v>
      </c>
      <c r="G64" s="94">
        <v>3628</v>
      </c>
      <c r="H64" s="94">
        <v>3702</v>
      </c>
      <c r="I64" s="94">
        <v>21500</v>
      </c>
      <c r="J64" s="94">
        <v>32642</v>
      </c>
      <c r="K64" s="94">
        <v>-11142</v>
      </c>
    </row>
    <row r="65" spans="1:11" s="79" customFormat="1" ht="11.45" customHeight="1">
      <c r="B65" s="119">
        <v>2015</v>
      </c>
      <c r="C65" s="94">
        <v>15737</v>
      </c>
      <c r="D65" s="94">
        <v>22313</v>
      </c>
      <c r="E65" s="94">
        <v>-6576</v>
      </c>
      <c r="F65" s="94">
        <v>8090</v>
      </c>
      <c r="G65" s="94">
        <v>3429</v>
      </c>
      <c r="H65" s="94">
        <v>4661</v>
      </c>
      <c r="I65" s="94">
        <v>23827</v>
      </c>
      <c r="J65" s="94">
        <v>25742</v>
      </c>
      <c r="K65" s="94">
        <v>-1915</v>
      </c>
    </row>
    <row r="66" spans="1:11" s="79" customFormat="1" ht="11.45" customHeight="1">
      <c r="A66" s="91"/>
      <c r="B66" s="119">
        <v>2016</v>
      </c>
      <c r="C66" s="94">
        <v>16859</v>
      </c>
      <c r="D66" s="94">
        <v>20603</v>
      </c>
      <c r="E66" s="94">
        <v>-3744</v>
      </c>
      <c r="F66" s="94">
        <v>8972</v>
      </c>
      <c r="G66" s="94">
        <v>3507</v>
      </c>
      <c r="H66" s="94">
        <v>5465</v>
      </c>
      <c r="I66" s="94">
        <v>25831</v>
      </c>
      <c r="J66" s="94">
        <v>24110</v>
      </c>
      <c r="K66" s="94">
        <v>1721</v>
      </c>
    </row>
    <row r="67" spans="1:11" s="79" customFormat="1" ht="11.45" customHeight="1">
      <c r="A67" s="91"/>
      <c r="B67" s="119">
        <v>2017</v>
      </c>
      <c r="C67" s="94">
        <v>16073</v>
      </c>
      <c r="D67" s="94">
        <v>20489</v>
      </c>
      <c r="E67" s="94">
        <v>-4416</v>
      </c>
      <c r="F67" s="94">
        <v>9387</v>
      </c>
      <c r="G67" s="94">
        <v>4191</v>
      </c>
      <c r="H67" s="94">
        <v>5196</v>
      </c>
      <c r="I67" s="94">
        <v>25460</v>
      </c>
      <c r="J67" s="94">
        <v>24680</v>
      </c>
      <c r="K67" s="94">
        <v>780</v>
      </c>
    </row>
    <row r="68" spans="1:11" s="79" customFormat="1" ht="11.45" customHeight="1">
      <c r="A68" s="99"/>
      <c r="B68" s="120">
        <v>2018</v>
      </c>
      <c r="C68" s="100">
        <v>14975</v>
      </c>
      <c r="D68" s="100">
        <v>20220</v>
      </c>
      <c r="E68" s="100">
        <v>-5245</v>
      </c>
      <c r="F68" s="100">
        <v>9596</v>
      </c>
      <c r="G68" s="100">
        <v>4513</v>
      </c>
      <c r="H68" s="100">
        <v>5083</v>
      </c>
      <c r="I68" s="100">
        <v>24571</v>
      </c>
      <c r="J68" s="100">
        <v>24733</v>
      </c>
      <c r="K68" s="100">
        <v>-162</v>
      </c>
    </row>
    <row r="69" spans="1:11" s="79" customFormat="1" ht="6" customHeight="1">
      <c r="A69" s="90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s="79" customFormat="1">
      <c r="A70" s="188" t="str">
        <f>"1."</f>
        <v>1.</v>
      </c>
      <c r="B70" s="192" t="s">
        <v>162</v>
      </c>
      <c r="C70" s="193"/>
      <c r="D70" s="48"/>
      <c r="E70" s="48"/>
      <c r="F70" s="48"/>
      <c r="G70" s="49"/>
      <c r="H70" s="50"/>
      <c r="I70" s="101"/>
      <c r="J70" s="101"/>
      <c r="K70" s="102"/>
    </row>
    <row r="71" spans="1:11" ht="12.75" customHeight="1"/>
    <row r="72" spans="1:11">
      <c r="A72" s="232" t="s">
        <v>249</v>
      </c>
    </row>
  </sheetData>
  <mergeCells count="9">
    <mergeCell ref="A42:K42"/>
    <mergeCell ref="A12:K12"/>
    <mergeCell ref="A3:K3"/>
    <mergeCell ref="A4:K4"/>
    <mergeCell ref="A7:B9"/>
    <mergeCell ref="C7:K7"/>
    <mergeCell ref="I8:K8"/>
    <mergeCell ref="A10:B10"/>
    <mergeCell ref="A40:B40"/>
  </mergeCells>
  <phoneticPr fontId="1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12" width="11.83203125" customWidth="1"/>
  </cols>
  <sheetData>
    <row r="1" spans="1:13" ht="12.75">
      <c r="A1" s="1" t="s">
        <v>111</v>
      </c>
      <c r="D1" s="2"/>
      <c r="E1" s="2"/>
      <c r="F1" s="2"/>
      <c r="G1" s="2"/>
      <c r="H1" s="2"/>
    </row>
    <row r="2" spans="1:13" ht="12.75">
      <c r="C2" s="1"/>
      <c r="D2" s="2"/>
      <c r="E2" s="2"/>
      <c r="F2" s="2"/>
      <c r="G2" s="2"/>
      <c r="H2" s="2"/>
    </row>
    <row r="3" spans="1:13" s="4" customFormat="1" ht="15">
      <c r="A3" s="244" t="s">
        <v>112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3" s="137" customFormat="1" ht="15" customHeight="1">
      <c r="A4" s="255" t="s">
        <v>94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3" s="4" customFormat="1" ht="15" customHeight="1">
      <c r="A5" s="252" t="s">
        <v>142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3">
      <c r="A6" s="5"/>
      <c r="B6" s="5"/>
      <c r="C6" s="5"/>
    </row>
    <row r="7" spans="1:13" ht="15" customHeight="1">
      <c r="A7" s="295" t="s">
        <v>10</v>
      </c>
      <c r="B7" s="295"/>
      <c r="C7" s="296"/>
      <c r="D7" s="301" t="s">
        <v>93</v>
      </c>
      <c r="E7" s="302"/>
      <c r="F7" s="302"/>
      <c r="G7" s="302"/>
      <c r="H7" s="302"/>
      <c r="I7" s="302"/>
      <c r="J7" s="302"/>
      <c r="K7" s="302"/>
      <c r="L7" s="302"/>
    </row>
    <row r="8" spans="1:13" ht="15" customHeight="1">
      <c r="A8" s="297"/>
      <c r="B8" s="297"/>
      <c r="C8" s="298"/>
      <c r="D8" s="303" t="s">
        <v>152</v>
      </c>
      <c r="E8" s="303"/>
      <c r="F8" s="303"/>
      <c r="G8" s="303" t="s">
        <v>153</v>
      </c>
      <c r="H8" s="303"/>
      <c r="I8" s="303"/>
      <c r="J8" s="245" t="s">
        <v>154</v>
      </c>
      <c r="K8" s="246"/>
      <c r="L8" s="246"/>
    </row>
    <row r="9" spans="1:13" ht="15" customHeight="1">
      <c r="A9" s="299"/>
      <c r="B9" s="299"/>
      <c r="C9" s="300"/>
      <c r="D9" s="125" t="s">
        <v>155</v>
      </c>
      <c r="E9" s="125" t="s">
        <v>163</v>
      </c>
      <c r="F9" s="125" t="s">
        <v>91</v>
      </c>
      <c r="G9" s="125" t="s">
        <v>155</v>
      </c>
      <c r="H9" s="125" t="s">
        <v>163</v>
      </c>
      <c r="I9" s="125" t="s">
        <v>91</v>
      </c>
      <c r="J9" s="125" t="s">
        <v>155</v>
      </c>
      <c r="K9" s="125" t="s">
        <v>163</v>
      </c>
      <c r="L9" s="194" t="s">
        <v>91</v>
      </c>
      <c r="M9" s="195"/>
    </row>
    <row r="10" spans="1:13" s="124" customFormat="1" ht="12" customHeight="1">
      <c r="A10" s="259" t="s">
        <v>30</v>
      </c>
      <c r="B10" s="259"/>
      <c r="C10" s="260"/>
      <c r="D10" s="186" t="s">
        <v>114</v>
      </c>
      <c r="E10" s="186" t="s">
        <v>115</v>
      </c>
      <c r="F10" s="186" t="s">
        <v>116</v>
      </c>
      <c r="G10" s="186" t="s">
        <v>117</v>
      </c>
      <c r="H10" s="186" t="s">
        <v>118</v>
      </c>
      <c r="I10" s="186" t="s">
        <v>119</v>
      </c>
      <c r="J10" s="186" t="s">
        <v>120</v>
      </c>
      <c r="K10" s="186" t="s">
        <v>121</v>
      </c>
      <c r="L10" s="187" t="s">
        <v>113</v>
      </c>
    </row>
    <row r="11" spans="1:13" ht="6" customHeight="1"/>
    <row r="12" spans="1:13">
      <c r="A12" s="258" t="s">
        <v>122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3">
      <c r="A13" s="3"/>
    </row>
    <row r="14" spans="1:13">
      <c r="A14" s="184" t="s">
        <v>253</v>
      </c>
      <c r="B14" s="157"/>
      <c r="C14" s="10" t="s">
        <v>254</v>
      </c>
      <c r="D14" s="12">
        <v>2590</v>
      </c>
      <c r="E14" s="12">
        <v>2840</v>
      </c>
      <c r="F14" s="12">
        <v>-250</v>
      </c>
      <c r="G14" s="12">
        <v>8390</v>
      </c>
      <c r="H14" s="13">
        <v>2210</v>
      </c>
      <c r="I14" s="14">
        <v>6180</v>
      </c>
      <c r="J14" s="14">
        <v>10990</v>
      </c>
      <c r="K14" s="13">
        <v>5060</v>
      </c>
      <c r="L14" s="13">
        <v>5930</v>
      </c>
    </row>
    <row r="15" spans="1:13">
      <c r="A15" s="184"/>
      <c r="B15" s="157"/>
      <c r="C15" s="10" t="s">
        <v>255</v>
      </c>
      <c r="D15" s="12">
        <v>2640</v>
      </c>
      <c r="E15" s="12">
        <v>2820</v>
      </c>
      <c r="F15" s="12">
        <v>-190</v>
      </c>
      <c r="G15" s="12">
        <v>8470</v>
      </c>
      <c r="H15" s="13">
        <v>2350</v>
      </c>
      <c r="I15" s="14">
        <v>6120</v>
      </c>
      <c r="J15" s="14">
        <v>11110</v>
      </c>
      <c r="K15" s="13">
        <v>5190</v>
      </c>
      <c r="L15" s="13">
        <v>5920</v>
      </c>
    </row>
    <row r="16" spans="1:13">
      <c r="A16" s="184"/>
      <c r="B16" s="157"/>
      <c r="C16" s="10" t="s">
        <v>256</v>
      </c>
      <c r="D16" s="12">
        <v>2760</v>
      </c>
      <c r="E16" s="12">
        <v>2800</v>
      </c>
      <c r="F16" s="12">
        <v>-50</v>
      </c>
      <c r="G16" s="12">
        <v>8680</v>
      </c>
      <c r="H16" s="13">
        <v>2330</v>
      </c>
      <c r="I16" s="14">
        <v>6350</v>
      </c>
      <c r="J16" s="14">
        <v>11450</v>
      </c>
      <c r="K16" s="13">
        <v>5160</v>
      </c>
      <c r="L16" s="13">
        <v>6290</v>
      </c>
    </row>
    <row r="17" spans="1:12">
      <c r="A17" s="184"/>
      <c r="B17" s="157"/>
      <c r="C17" s="10" t="s">
        <v>257</v>
      </c>
      <c r="D17" s="12">
        <v>2780</v>
      </c>
      <c r="E17" s="12">
        <v>2890</v>
      </c>
      <c r="F17" s="12">
        <v>-110</v>
      </c>
      <c r="G17" s="12">
        <v>8280</v>
      </c>
      <c r="H17" s="13">
        <v>2400</v>
      </c>
      <c r="I17" s="14">
        <v>5890</v>
      </c>
      <c r="J17" s="14">
        <v>11070</v>
      </c>
      <c r="K17" s="13">
        <v>5330</v>
      </c>
      <c r="L17" s="13">
        <v>5740</v>
      </c>
    </row>
    <row r="18" spans="1:12">
      <c r="A18" s="184"/>
      <c r="B18" s="157"/>
      <c r="C18" s="10" t="s">
        <v>258</v>
      </c>
      <c r="D18" s="12">
        <v>2560</v>
      </c>
      <c r="E18" s="12">
        <v>2820</v>
      </c>
      <c r="F18" s="12">
        <v>-250</v>
      </c>
      <c r="G18" s="12">
        <v>8100</v>
      </c>
      <c r="H18" s="13">
        <v>2360</v>
      </c>
      <c r="I18" s="14">
        <v>5750</v>
      </c>
      <c r="J18" s="14">
        <v>10630</v>
      </c>
      <c r="K18" s="13">
        <v>5160</v>
      </c>
      <c r="L18" s="13">
        <v>5470</v>
      </c>
    </row>
    <row r="19" spans="1:12">
      <c r="A19" s="184"/>
      <c r="B19" s="157"/>
      <c r="C19" s="10" t="s">
        <v>259</v>
      </c>
      <c r="D19" s="12">
        <v>2630</v>
      </c>
      <c r="E19" s="12">
        <v>2740</v>
      </c>
      <c r="F19" s="12">
        <v>-120</v>
      </c>
      <c r="G19" s="12">
        <v>7910</v>
      </c>
      <c r="H19" s="13">
        <v>2530</v>
      </c>
      <c r="I19" s="14">
        <v>5380</v>
      </c>
      <c r="J19" s="14">
        <v>10550</v>
      </c>
      <c r="K19" s="13">
        <v>5280</v>
      </c>
      <c r="L19" s="13">
        <v>5270</v>
      </c>
    </row>
    <row r="20" spans="1:12">
      <c r="A20" s="184"/>
      <c r="B20" s="157"/>
      <c r="C20" s="10" t="s">
        <v>260</v>
      </c>
      <c r="D20" s="12">
        <v>2740</v>
      </c>
      <c r="E20" s="12">
        <v>2740</v>
      </c>
      <c r="F20" s="12">
        <v>-10</v>
      </c>
      <c r="G20" s="12">
        <v>8210</v>
      </c>
      <c r="H20" s="13">
        <v>2550</v>
      </c>
      <c r="I20" s="14">
        <v>5660</v>
      </c>
      <c r="J20" s="14">
        <v>10950</v>
      </c>
      <c r="K20" s="13">
        <v>5300</v>
      </c>
      <c r="L20" s="13">
        <v>5650</v>
      </c>
    </row>
    <row r="21" spans="1:12">
      <c r="A21" s="184"/>
      <c r="B21" s="157"/>
      <c r="C21" s="10" t="s">
        <v>261</v>
      </c>
      <c r="D21" s="12">
        <v>2680</v>
      </c>
      <c r="E21" s="12">
        <v>2670</v>
      </c>
      <c r="F21" s="12">
        <v>10</v>
      </c>
      <c r="G21" s="12">
        <v>8170</v>
      </c>
      <c r="H21" s="13">
        <v>2480</v>
      </c>
      <c r="I21" s="14">
        <v>5680</v>
      </c>
      <c r="J21" s="14">
        <v>10860</v>
      </c>
      <c r="K21" s="13">
        <v>5180</v>
      </c>
      <c r="L21" s="13">
        <v>5680</v>
      </c>
    </row>
    <row r="22" spans="1:12">
      <c r="A22" s="184"/>
      <c r="B22" s="157"/>
      <c r="C22" s="10" t="s">
        <v>262</v>
      </c>
      <c r="D22" s="12">
        <v>2710</v>
      </c>
      <c r="E22" s="12">
        <v>2710</v>
      </c>
      <c r="F22" s="12">
        <v>0</v>
      </c>
      <c r="G22" s="12">
        <v>8250</v>
      </c>
      <c r="H22" s="13">
        <v>2530</v>
      </c>
      <c r="I22" s="14">
        <v>5720</v>
      </c>
      <c r="J22" s="14">
        <v>10970</v>
      </c>
      <c r="K22" s="13">
        <v>5280</v>
      </c>
      <c r="L22" s="13">
        <v>5700</v>
      </c>
    </row>
    <row r="23" spans="1:12">
      <c r="A23" s="184"/>
      <c r="B23" s="157"/>
      <c r="C23" s="10"/>
      <c r="D23" s="12"/>
      <c r="E23" s="12"/>
      <c r="F23" s="12"/>
      <c r="G23" s="12"/>
      <c r="H23" s="13"/>
      <c r="I23" s="14"/>
      <c r="J23" s="14"/>
      <c r="K23" s="13"/>
      <c r="L23" s="13"/>
    </row>
    <row r="24" spans="1:12">
      <c r="A24" s="184" t="s">
        <v>263</v>
      </c>
      <c r="B24" s="157"/>
      <c r="C24" s="10" t="s">
        <v>264</v>
      </c>
      <c r="D24" s="12">
        <v>2690</v>
      </c>
      <c r="E24" s="12">
        <v>2730</v>
      </c>
      <c r="F24" s="12">
        <v>-50</v>
      </c>
      <c r="G24" s="12">
        <v>8820</v>
      </c>
      <c r="H24" s="13">
        <v>2590</v>
      </c>
      <c r="I24" s="14">
        <v>6230</v>
      </c>
      <c r="J24" s="14">
        <v>11430</v>
      </c>
      <c r="K24" s="13">
        <v>5220</v>
      </c>
      <c r="L24" s="13">
        <v>6210</v>
      </c>
    </row>
    <row r="25" spans="1:12">
      <c r="A25" s="184"/>
      <c r="B25" s="157"/>
      <c r="C25" s="10" t="s">
        <v>265</v>
      </c>
      <c r="D25" s="12">
        <v>2640</v>
      </c>
      <c r="E25" s="12">
        <v>2660</v>
      </c>
      <c r="F25" s="12">
        <v>-10</v>
      </c>
      <c r="G25" s="12">
        <v>7560</v>
      </c>
      <c r="H25" s="13">
        <v>2680</v>
      </c>
      <c r="I25" s="14">
        <v>4890</v>
      </c>
      <c r="J25" s="14">
        <v>10200</v>
      </c>
      <c r="K25" s="13">
        <v>5280</v>
      </c>
      <c r="L25" s="13">
        <v>4920</v>
      </c>
    </row>
    <row r="26" spans="1:12">
      <c r="A26" s="184"/>
      <c r="B26" s="157"/>
      <c r="C26" s="10" t="s">
        <v>266</v>
      </c>
      <c r="D26" s="12">
        <v>2630</v>
      </c>
      <c r="E26" s="12">
        <v>2740</v>
      </c>
      <c r="F26" s="12">
        <v>-110</v>
      </c>
      <c r="G26" s="12">
        <v>8170</v>
      </c>
      <c r="H26" s="13">
        <v>2710</v>
      </c>
      <c r="I26" s="14">
        <v>5460</v>
      </c>
      <c r="J26" s="14">
        <v>10810</v>
      </c>
      <c r="K26" s="13">
        <v>5420</v>
      </c>
      <c r="L26" s="13">
        <v>5380</v>
      </c>
    </row>
    <row r="27" spans="1:12">
      <c r="A27" s="184"/>
      <c r="B27" s="157"/>
      <c r="C27" s="10" t="s">
        <v>254</v>
      </c>
      <c r="D27" s="12">
        <v>2650</v>
      </c>
      <c r="E27" s="12">
        <v>2890</v>
      </c>
      <c r="F27" s="12">
        <v>-240</v>
      </c>
      <c r="G27" s="12">
        <v>7840</v>
      </c>
      <c r="H27" s="13">
        <v>2700</v>
      </c>
      <c r="I27" s="14">
        <v>5140</v>
      </c>
      <c r="J27" s="14">
        <v>10500</v>
      </c>
      <c r="K27" s="13">
        <v>5570</v>
      </c>
      <c r="L27" s="13">
        <v>4930</v>
      </c>
    </row>
    <row r="28" spans="1:12">
      <c r="A28" s="185"/>
      <c r="B28" s="158"/>
      <c r="C28" s="5"/>
    </row>
    <row r="29" spans="1:12" s="124" customFormat="1">
      <c r="A29" s="256" t="s">
        <v>30</v>
      </c>
      <c r="B29" s="256"/>
      <c r="C29" s="257"/>
      <c r="D29" s="186" t="s">
        <v>143</v>
      </c>
      <c r="E29" s="186" t="s">
        <v>144</v>
      </c>
      <c r="F29" s="186" t="s">
        <v>145</v>
      </c>
      <c r="G29" s="186" t="s">
        <v>146</v>
      </c>
      <c r="H29" s="186" t="s">
        <v>147</v>
      </c>
      <c r="I29" s="186" t="s">
        <v>148</v>
      </c>
      <c r="J29" s="186" t="s">
        <v>149</v>
      </c>
      <c r="K29" s="186" t="s">
        <v>150</v>
      </c>
      <c r="L29" s="187" t="s">
        <v>151</v>
      </c>
    </row>
    <row r="30" spans="1:12" ht="6" customHeight="1"/>
    <row r="31" spans="1:12">
      <c r="A31" s="258" t="s">
        <v>123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1:12">
      <c r="A32" s="3"/>
    </row>
    <row r="33" spans="1:12">
      <c r="A33" s="184" t="s">
        <v>253</v>
      </c>
      <c r="B33" s="157"/>
      <c r="C33" s="10" t="s">
        <v>254</v>
      </c>
      <c r="D33" s="12">
        <v>1300</v>
      </c>
      <c r="E33" s="12">
        <v>1800</v>
      </c>
      <c r="F33" s="12">
        <v>-500</v>
      </c>
      <c r="G33" s="12">
        <v>780</v>
      </c>
      <c r="H33" s="13">
        <v>370</v>
      </c>
      <c r="I33" s="14">
        <v>410</v>
      </c>
      <c r="J33" s="14">
        <v>2080</v>
      </c>
      <c r="K33" s="13">
        <v>2170</v>
      </c>
      <c r="L33" s="13">
        <v>-90</v>
      </c>
    </row>
    <row r="34" spans="1:12">
      <c r="A34" s="184"/>
      <c r="B34" s="157"/>
      <c r="C34" s="10" t="s">
        <v>255</v>
      </c>
      <c r="D34" s="12">
        <v>1240</v>
      </c>
      <c r="E34" s="12">
        <v>1590</v>
      </c>
      <c r="F34" s="12">
        <v>-340</v>
      </c>
      <c r="G34" s="12">
        <v>800</v>
      </c>
      <c r="H34" s="13">
        <v>370</v>
      </c>
      <c r="I34" s="14">
        <v>430</v>
      </c>
      <c r="J34" s="14">
        <v>2050</v>
      </c>
      <c r="K34" s="13">
        <v>1960</v>
      </c>
      <c r="L34" s="13">
        <v>90</v>
      </c>
    </row>
    <row r="35" spans="1:12">
      <c r="A35" s="184"/>
      <c r="B35" s="157"/>
      <c r="C35" s="10" t="s">
        <v>256</v>
      </c>
      <c r="D35" s="12">
        <v>1230</v>
      </c>
      <c r="E35" s="12">
        <v>1720</v>
      </c>
      <c r="F35" s="12">
        <v>-490</v>
      </c>
      <c r="G35" s="12">
        <v>830</v>
      </c>
      <c r="H35" s="13">
        <v>360</v>
      </c>
      <c r="I35" s="14">
        <v>470</v>
      </c>
      <c r="J35" s="14">
        <v>2060</v>
      </c>
      <c r="K35" s="13">
        <v>2080</v>
      </c>
      <c r="L35" s="13">
        <v>-20</v>
      </c>
    </row>
    <row r="36" spans="1:12">
      <c r="A36" s="184"/>
      <c r="B36" s="157"/>
      <c r="C36" s="10" t="s">
        <v>257</v>
      </c>
      <c r="D36" s="12">
        <v>1270</v>
      </c>
      <c r="E36" s="12">
        <v>1800</v>
      </c>
      <c r="F36" s="12">
        <v>-530</v>
      </c>
      <c r="G36" s="12">
        <v>790</v>
      </c>
      <c r="H36" s="13">
        <v>360</v>
      </c>
      <c r="I36" s="14">
        <v>440</v>
      </c>
      <c r="J36" s="14">
        <v>2060</v>
      </c>
      <c r="K36" s="13">
        <v>2150</v>
      </c>
      <c r="L36" s="13">
        <v>-90</v>
      </c>
    </row>
    <row r="37" spans="1:12">
      <c r="A37" s="184"/>
      <c r="B37" s="157"/>
      <c r="C37" s="10" t="s">
        <v>258</v>
      </c>
      <c r="D37" s="12">
        <v>1190</v>
      </c>
      <c r="E37" s="12">
        <v>1720</v>
      </c>
      <c r="F37" s="12">
        <v>-540</v>
      </c>
      <c r="G37" s="12">
        <v>780</v>
      </c>
      <c r="H37" s="13">
        <v>350</v>
      </c>
      <c r="I37" s="14">
        <v>430</v>
      </c>
      <c r="J37" s="14">
        <v>1970</v>
      </c>
      <c r="K37" s="13">
        <v>2070</v>
      </c>
      <c r="L37" s="13">
        <v>-100</v>
      </c>
    </row>
    <row r="38" spans="1:12">
      <c r="A38" s="184"/>
      <c r="B38" s="157"/>
      <c r="C38" s="10" t="s">
        <v>259</v>
      </c>
      <c r="D38" s="12">
        <v>1230</v>
      </c>
      <c r="E38" s="12">
        <v>1760</v>
      </c>
      <c r="F38" s="12">
        <v>-530</v>
      </c>
      <c r="G38" s="12">
        <v>800</v>
      </c>
      <c r="H38" s="13">
        <v>360</v>
      </c>
      <c r="I38" s="14">
        <v>440</v>
      </c>
      <c r="J38" s="14">
        <v>2030</v>
      </c>
      <c r="K38" s="13">
        <v>2120</v>
      </c>
      <c r="L38" s="13">
        <v>-90</v>
      </c>
    </row>
    <row r="39" spans="1:12">
      <c r="A39" s="184"/>
      <c r="B39" s="157"/>
      <c r="C39" s="10" t="s">
        <v>260</v>
      </c>
      <c r="D39" s="12">
        <v>1320</v>
      </c>
      <c r="E39" s="12">
        <v>1710</v>
      </c>
      <c r="F39" s="12">
        <v>-390</v>
      </c>
      <c r="G39" s="12">
        <v>850</v>
      </c>
      <c r="H39" s="13">
        <v>380</v>
      </c>
      <c r="I39" s="14">
        <v>470</v>
      </c>
      <c r="J39" s="14">
        <v>2170</v>
      </c>
      <c r="K39" s="13">
        <v>2090</v>
      </c>
      <c r="L39" s="13">
        <v>80</v>
      </c>
    </row>
    <row r="40" spans="1:12">
      <c r="A40" s="184"/>
      <c r="B40" s="157"/>
      <c r="C40" s="10" t="s">
        <v>261</v>
      </c>
      <c r="D40" s="12">
        <v>1250</v>
      </c>
      <c r="E40" s="12">
        <v>1620</v>
      </c>
      <c r="F40" s="12">
        <v>-370</v>
      </c>
      <c r="G40" s="12">
        <v>890</v>
      </c>
      <c r="H40" s="13">
        <v>370</v>
      </c>
      <c r="I40" s="14">
        <v>520</v>
      </c>
      <c r="J40" s="14">
        <v>2140</v>
      </c>
      <c r="K40" s="13">
        <v>1990</v>
      </c>
      <c r="L40" s="13">
        <v>150</v>
      </c>
    </row>
    <row r="41" spans="1:12">
      <c r="A41" s="184"/>
      <c r="B41" s="157"/>
      <c r="C41" s="10" t="s">
        <v>262</v>
      </c>
      <c r="D41" s="12">
        <v>1270</v>
      </c>
      <c r="E41" s="12">
        <v>1640</v>
      </c>
      <c r="F41" s="12">
        <v>-370</v>
      </c>
      <c r="G41" s="12">
        <v>850</v>
      </c>
      <c r="H41" s="13">
        <v>390</v>
      </c>
      <c r="I41" s="14">
        <v>470</v>
      </c>
      <c r="J41" s="14">
        <v>2120</v>
      </c>
      <c r="K41" s="13">
        <v>2030</v>
      </c>
      <c r="L41" s="13">
        <v>100</v>
      </c>
    </row>
    <row r="42" spans="1:12">
      <c r="A42" s="184"/>
      <c r="B42" s="157"/>
      <c r="C42" s="10"/>
      <c r="D42" s="12"/>
      <c r="E42" s="12"/>
      <c r="F42" s="12"/>
      <c r="G42" s="12"/>
      <c r="H42" s="13"/>
      <c r="I42" s="14"/>
      <c r="J42" s="14"/>
      <c r="K42" s="13"/>
      <c r="L42" s="13"/>
    </row>
    <row r="43" spans="1:12">
      <c r="A43" s="184" t="s">
        <v>263</v>
      </c>
      <c r="B43" s="157"/>
      <c r="C43" s="10" t="s">
        <v>264</v>
      </c>
      <c r="D43" s="12">
        <v>1280</v>
      </c>
      <c r="E43" s="12">
        <v>1690</v>
      </c>
      <c r="F43" s="12">
        <v>-400</v>
      </c>
      <c r="G43" s="12">
        <v>800</v>
      </c>
      <c r="H43" s="13">
        <v>400</v>
      </c>
      <c r="I43" s="14">
        <v>400</v>
      </c>
      <c r="J43" s="14">
        <v>2080</v>
      </c>
      <c r="K43" s="13">
        <v>2080</v>
      </c>
      <c r="L43" s="13">
        <v>0</v>
      </c>
    </row>
    <row r="44" spans="1:12">
      <c r="A44" s="184"/>
      <c r="B44" s="157"/>
      <c r="C44" s="10" t="s">
        <v>265</v>
      </c>
      <c r="D44" s="12">
        <v>1260</v>
      </c>
      <c r="E44" s="12">
        <v>1620</v>
      </c>
      <c r="F44" s="12">
        <v>-360</v>
      </c>
      <c r="G44" s="12">
        <v>770</v>
      </c>
      <c r="H44" s="13">
        <v>380</v>
      </c>
      <c r="I44" s="14">
        <v>390</v>
      </c>
      <c r="J44" s="14">
        <v>2020</v>
      </c>
      <c r="K44" s="13">
        <v>1990</v>
      </c>
      <c r="L44" s="13">
        <v>30</v>
      </c>
    </row>
    <row r="45" spans="1:12">
      <c r="A45" s="184"/>
      <c r="B45" s="157"/>
      <c r="C45" s="10" t="s">
        <v>266</v>
      </c>
      <c r="D45" s="12">
        <v>1220</v>
      </c>
      <c r="E45" s="12">
        <v>1660</v>
      </c>
      <c r="F45" s="12">
        <v>-450</v>
      </c>
      <c r="G45" s="12">
        <v>740</v>
      </c>
      <c r="H45" s="13">
        <v>360</v>
      </c>
      <c r="I45" s="14">
        <v>380</v>
      </c>
      <c r="J45" s="14">
        <v>1960</v>
      </c>
      <c r="K45" s="13">
        <v>2030</v>
      </c>
      <c r="L45" s="13">
        <v>-70</v>
      </c>
    </row>
    <row r="46" spans="1:12">
      <c r="A46" s="185"/>
      <c r="B46" s="159"/>
      <c r="C46" s="11" t="s">
        <v>254</v>
      </c>
      <c r="D46" s="15">
        <v>1180</v>
      </c>
      <c r="E46" s="15">
        <v>1730</v>
      </c>
      <c r="F46" s="15">
        <v>-550</v>
      </c>
      <c r="G46" s="15">
        <v>710</v>
      </c>
      <c r="H46" s="126">
        <v>420</v>
      </c>
      <c r="I46" s="16">
        <v>290</v>
      </c>
      <c r="J46" s="16">
        <v>1890</v>
      </c>
      <c r="K46" s="126">
        <v>2150</v>
      </c>
      <c r="L46" s="126">
        <v>-260</v>
      </c>
    </row>
    <row r="47" spans="1:12">
      <c r="C47" s="4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136" t="str">
        <f>"1."</f>
        <v>1.</v>
      </c>
      <c r="B48" s="7" t="s">
        <v>244</v>
      </c>
    </row>
    <row r="49" spans="1:3">
      <c r="A49" s="188" t="str">
        <f>"2."</f>
        <v>2.</v>
      </c>
      <c r="B49" s="91" t="s">
        <v>156</v>
      </c>
    </row>
    <row r="50" spans="1:3">
      <c r="A50" s="188" t="str">
        <f>"3."</f>
        <v>3.</v>
      </c>
      <c r="B50" s="192" t="s">
        <v>162</v>
      </c>
      <c r="C50" s="193"/>
    </row>
    <row r="51" spans="1:3">
      <c r="A51" s="151"/>
      <c r="B51" s="91"/>
    </row>
    <row r="52" spans="1:3">
      <c r="A52" s="17" t="s">
        <v>51</v>
      </c>
      <c r="B52" s="91"/>
    </row>
    <row r="53" spans="1:3">
      <c r="A53" s="152"/>
      <c r="B53" s="90"/>
    </row>
    <row r="54" spans="1:3" ht="12.75">
      <c r="A54" s="232" t="s">
        <v>249</v>
      </c>
      <c r="B54" s="103"/>
    </row>
    <row r="55" spans="1:3">
      <c r="A55" s="152"/>
      <c r="B55" s="91"/>
    </row>
    <row r="56" spans="1:3">
      <c r="A56" s="90"/>
      <c r="B56" s="90"/>
    </row>
    <row r="57" spans="1:3" ht="12.75">
      <c r="A57" s="103"/>
      <c r="B57" s="103"/>
    </row>
    <row r="59" spans="1:3">
      <c r="A59" s="135"/>
    </row>
    <row r="61" spans="1:3">
      <c r="A61" s="17"/>
    </row>
    <row r="63" spans="1:3">
      <c r="A63" s="156"/>
    </row>
  </sheetData>
  <mergeCells count="12">
    <mergeCell ref="A12:L12"/>
    <mergeCell ref="A29:C29"/>
    <mergeCell ref="A31:L31"/>
    <mergeCell ref="D7:L7"/>
    <mergeCell ref="D8:F8"/>
    <mergeCell ref="G8:I8"/>
    <mergeCell ref="J8:L8"/>
    <mergeCell ref="A3:L3"/>
    <mergeCell ref="A4:L4"/>
    <mergeCell ref="A5:L5"/>
    <mergeCell ref="A7:C9"/>
    <mergeCell ref="A10:C10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168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44" t="s">
        <v>171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s="137" customFormat="1" ht="16.5" customHeight="1">
      <c r="A4" s="255" t="s">
        <v>172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5" t="s">
        <v>169</v>
      </c>
      <c r="B6" s="248"/>
      <c r="C6" s="24" t="s">
        <v>251</v>
      </c>
      <c r="D6" s="25"/>
      <c r="E6" s="26"/>
      <c r="F6" s="24" t="s">
        <v>252</v>
      </c>
      <c r="G6" s="25"/>
      <c r="H6" s="26"/>
      <c r="I6" s="111" t="s">
        <v>267</v>
      </c>
      <c r="J6" s="28"/>
      <c r="K6" s="28"/>
      <c r="L6" s="28"/>
    </row>
    <row r="7" spans="1:12" ht="15" customHeight="1">
      <c r="A7" s="297"/>
      <c r="B7" s="304"/>
      <c r="C7" s="31"/>
      <c r="D7" s="25"/>
      <c r="E7" s="31"/>
      <c r="F7" s="31"/>
      <c r="G7" s="25"/>
      <c r="H7" s="31"/>
      <c r="I7" s="270" t="s">
        <v>10</v>
      </c>
      <c r="J7" s="271"/>
      <c r="K7" s="270" t="s">
        <v>11</v>
      </c>
      <c r="L7" s="272"/>
    </row>
    <row r="8" spans="1:12" ht="15" customHeight="1">
      <c r="A8" s="297"/>
      <c r="B8" s="304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3" t="s">
        <v>12</v>
      </c>
      <c r="J8" s="273" t="s">
        <v>13</v>
      </c>
      <c r="K8" s="273" t="s">
        <v>12</v>
      </c>
      <c r="L8" s="275" t="s">
        <v>13</v>
      </c>
    </row>
    <row r="9" spans="1:12" ht="15" customHeight="1">
      <c r="A9" s="250"/>
      <c r="B9" s="250"/>
      <c r="C9" s="32"/>
      <c r="D9" s="33"/>
      <c r="E9" s="32"/>
      <c r="F9" s="32"/>
      <c r="G9" s="33"/>
      <c r="H9" s="32"/>
      <c r="I9" s="274"/>
      <c r="J9" s="274"/>
      <c r="K9" s="274"/>
      <c r="L9" s="276"/>
    </row>
    <row r="11" spans="1:12">
      <c r="A11" s="258" t="s">
        <v>2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>
      <c r="A12" s="3"/>
    </row>
    <row r="13" spans="1:12" s="3" customFormat="1">
      <c r="A13" s="204" t="s">
        <v>193</v>
      </c>
      <c r="B13" s="205"/>
      <c r="C13" s="206">
        <v>5595</v>
      </c>
      <c r="D13" s="206">
        <v>6031</v>
      </c>
      <c r="E13" s="206">
        <v>5824</v>
      </c>
      <c r="F13" s="218">
        <v>82625</v>
      </c>
      <c r="G13" s="219">
        <v>89588</v>
      </c>
      <c r="H13" s="219">
        <v>90464</v>
      </c>
      <c r="I13" s="219">
        <v>-207</v>
      </c>
      <c r="J13" s="216">
        <v>-3.4322666224506699</v>
      </c>
      <c r="K13" s="219">
        <v>876</v>
      </c>
      <c r="L13" s="216">
        <v>0.977809528061794</v>
      </c>
    </row>
    <row r="14" spans="1:12">
      <c r="A14" s="184"/>
      <c r="B14" s="157" t="s">
        <v>194</v>
      </c>
      <c r="C14" s="12">
        <v>146</v>
      </c>
      <c r="D14" s="12">
        <v>114</v>
      </c>
      <c r="E14" s="12">
        <v>141</v>
      </c>
      <c r="F14" s="220">
        <v>2103</v>
      </c>
      <c r="G14" s="221">
        <v>2125</v>
      </c>
      <c r="H14" s="221">
        <v>2142</v>
      </c>
      <c r="I14" s="221">
        <v>27</v>
      </c>
      <c r="J14" s="217">
        <v>23.684210526315798</v>
      </c>
      <c r="K14" s="221">
        <v>17</v>
      </c>
      <c r="L14" s="217">
        <v>0.8</v>
      </c>
    </row>
    <row r="15" spans="1:12">
      <c r="A15" s="184"/>
      <c r="B15" s="157" t="s">
        <v>195</v>
      </c>
      <c r="C15" s="12">
        <v>3674</v>
      </c>
      <c r="D15" s="12">
        <v>3849</v>
      </c>
      <c r="E15" s="12">
        <v>3725</v>
      </c>
      <c r="F15" s="220">
        <v>52870</v>
      </c>
      <c r="G15" s="221">
        <v>57885</v>
      </c>
      <c r="H15" s="221">
        <v>58337</v>
      </c>
      <c r="I15" s="221">
        <v>-124</v>
      </c>
      <c r="J15" s="217">
        <v>-3.2216160041569202</v>
      </c>
      <c r="K15" s="221">
        <v>452</v>
      </c>
      <c r="L15" s="217">
        <v>0.78085859894618603</v>
      </c>
    </row>
    <row r="16" spans="1:12">
      <c r="A16" s="184"/>
      <c r="B16" s="157" t="s">
        <v>196</v>
      </c>
      <c r="C16" s="12">
        <v>363</v>
      </c>
      <c r="D16" s="12">
        <v>470</v>
      </c>
      <c r="E16" s="12">
        <v>483</v>
      </c>
      <c r="F16" s="220">
        <v>6472</v>
      </c>
      <c r="G16" s="221">
        <v>6917</v>
      </c>
      <c r="H16" s="221">
        <v>7295</v>
      </c>
      <c r="I16" s="221">
        <v>13</v>
      </c>
      <c r="J16" s="217">
        <v>2.76595744680851</v>
      </c>
      <c r="K16" s="221">
        <v>378</v>
      </c>
      <c r="L16" s="217">
        <v>5.4647968772589302</v>
      </c>
    </row>
    <row r="17" spans="1:12">
      <c r="A17" s="184"/>
      <c r="B17" s="157" t="s">
        <v>197</v>
      </c>
      <c r="C17" s="12">
        <v>320</v>
      </c>
      <c r="D17" s="12">
        <v>368</v>
      </c>
      <c r="E17" s="12">
        <v>358</v>
      </c>
      <c r="F17" s="220">
        <v>5248</v>
      </c>
      <c r="G17" s="221">
        <v>5418</v>
      </c>
      <c r="H17" s="221">
        <v>5373</v>
      </c>
      <c r="I17" s="221">
        <v>-10</v>
      </c>
      <c r="J17" s="217">
        <v>-2.7173913043478302</v>
      </c>
      <c r="K17" s="221">
        <v>-45</v>
      </c>
      <c r="L17" s="217">
        <v>-0.83056478405315604</v>
      </c>
    </row>
    <row r="18" spans="1:12">
      <c r="A18" s="184"/>
      <c r="B18" s="157" t="s">
        <v>198</v>
      </c>
      <c r="C18" s="12">
        <v>25</v>
      </c>
      <c r="D18" s="12">
        <v>44</v>
      </c>
      <c r="E18" s="12">
        <v>47</v>
      </c>
      <c r="F18" s="220">
        <v>456</v>
      </c>
      <c r="G18" s="221">
        <v>577</v>
      </c>
      <c r="H18" s="221">
        <v>525</v>
      </c>
      <c r="I18" s="221">
        <v>3</v>
      </c>
      <c r="J18" s="217">
        <v>6.8181818181818201</v>
      </c>
      <c r="K18" s="221">
        <v>-52</v>
      </c>
      <c r="L18" s="217">
        <v>-9.0121317157712308</v>
      </c>
    </row>
    <row r="19" spans="1:12">
      <c r="A19" s="184"/>
      <c r="B19" s="157" t="s">
        <v>199</v>
      </c>
      <c r="C19" s="12">
        <v>137</v>
      </c>
      <c r="D19" s="12">
        <v>168</v>
      </c>
      <c r="E19" s="12">
        <v>138</v>
      </c>
      <c r="F19" s="220">
        <v>2085</v>
      </c>
      <c r="G19" s="221">
        <v>2256</v>
      </c>
      <c r="H19" s="221">
        <v>2033</v>
      </c>
      <c r="I19" s="221">
        <v>-30</v>
      </c>
      <c r="J19" s="217">
        <v>-17.8571428571429</v>
      </c>
      <c r="K19" s="221">
        <v>-223</v>
      </c>
      <c r="L19" s="217">
        <v>-9.8847517730496506</v>
      </c>
    </row>
    <row r="20" spans="1:12">
      <c r="A20" s="184"/>
      <c r="B20" s="157" t="s">
        <v>200</v>
      </c>
      <c r="C20" s="12">
        <v>92</v>
      </c>
      <c r="D20" s="12">
        <v>92</v>
      </c>
      <c r="E20" s="12">
        <v>85</v>
      </c>
      <c r="F20" s="220">
        <v>1340</v>
      </c>
      <c r="G20" s="221">
        <v>1252</v>
      </c>
      <c r="H20" s="221">
        <v>1501</v>
      </c>
      <c r="I20" s="221">
        <v>-7</v>
      </c>
      <c r="J20" s="217">
        <v>-7.6086956521739104</v>
      </c>
      <c r="K20" s="221">
        <v>249</v>
      </c>
      <c r="L20" s="217">
        <v>19.888178913737999</v>
      </c>
    </row>
    <row r="21" spans="1:12">
      <c r="A21" s="184"/>
      <c r="B21" s="157" t="s">
        <v>201</v>
      </c>
      <c r="C21" s="12">
        <v>230</v>
      </c>
      <c r="D21" s="12">
        <v>252</v>
      </c>
      <c r="E21" s="12">
        <v>261</v>
      </c>
      <c r="F21" s="220">
        <v>2851</v>
      </c>
      <c r="G21" s="221">
        <v>3012</v>
      </c>
      <c r="H21" s="221">
        <v>3017</v>
      </c>
      <c r="I21" s="221">
        <v>9</v>
      </c>
      <c r="J21" s="217">
        <v>3.5714285714285698</v>
      </c>
      <c r="K21" s="221">
        <v>5</v>
      </c>
      <c r="L21" s="217">
        <v>0.166002656042497</v>
      </c>
    </row>
    <row r="22" spans="1:12">
      <c r="A22" s="184"/>
      <c r="B22" s="157" t="s">
        <v>202</v>
      </c>
      <c r="C22" s="12">
        <v>608</v>
      </c>
      <c r="D22" s="12">
        <v>674</v>
      </c>
      <c r="E22" s="12">
        <v>586</v>
      </c>
      <c r="F22" s="220">
        <v>9200</v>
      </c>
      <c r="G22" s="221">
        <v>10146</v>
      </c>
      <c r="H22" s="221">
        <v>10241</v>
      </c>
      <c r="I22" s="221">
        <v>-88</v>
      </c>
      <c r="J22" s="217">
        <v>-13.056379821958499</v>
      </c>
      <c r="K22" s="221">
        <v>95</v>
      </c>
      <c r="L22" s="217">
        <v>0.93632958801498101</v>
      </c>
    </row>
    <row r="23" spans="1:12">
      <c r="A23" s="184"/>
      <c r="B23" s="157"/>
      <c r="C23" s="12"/>
      <c r="D23" s="12"/>
      <c r="E23" s="12"/>
      <c r="F23" s="220"/>
      <c r="G23" s="221"/>
      <c r="H23" s="221"/>
      <c r="I23" s="221"/>
      <c r="J23" s="14"/>
      <c r="K23" s="221"/>
      <c r="L23" s="14"/>
    </row>
    <row r="24" spans="1:12" s="3" customFormat="1">
      <c r="A24" s="204" t="s">
        <v>203</v>
      </c>
      <c r="B24" s="205"/>
      <c r="C24" s="206">
        <v>1442</v>
      </c>
      <c r="D24" s="206">
        <v>1377</v>
      </c>
      <c r="E24" s="206">
        <v>1248</v>
      </c>
      <c r="F24" s="218">
        <v>20887</v>
      </c>
      <c r="G24" s="219">
        <v>21225</v>
      </c>
      <c r="H24" s="219">
        <v>21432</v>
      </c>
      <c r="I24" s="219">
        <v>-129</v>
      </c>
      <c r="J24" s="216">
        <v>-9.3681917211329004</v>
      </c>
      <c r="K24" s="219">
        <v>207</v>
      </c>
      <c r="L24" s="216">
        <v>0.97526501766784501</v>
      </c>
    </row>
    <row r="25" spans="1:12">
      <c r="A25" s="184"/>
      <c r="B25" s="157" t="s">
        <v>204</v>
      </c>
      <c r="C25" s="12">
        <v>31</v>
      </c>
      <c r="D25" s="12">
        <v>46</v>
      </c>
      <c r="E25" s="12">
        <v>20</v>
      </c>
      <c r="F25" s="220">
        <v>605</v>
      </c>
      <c r="G25" s="221">
        <v>673</v>
      </c>
      <c r="H25" s="221">
        <v>612</v>
      </c>
      <c r="I25" s="221">
        <v>-26</v>
      </c>
      <c r="J25" s="217">
        <v>-56.521739130434803</v>
      </c>
      <c r="K25" s="221">
        <v>-61</v>
      </c>
      <c r="L25" s="217">
        <v>-9.0638930163447196</v>
      </c>
    </row>
    <row r="26" spans="1:12">
      <c r="A26" s="184"/>
      <c r="B26" s="157" t="s">
        <v>205</v>
      </c>
      <c r="C26" s="12">
        <v>62</v>
      </c>
      <c r="D26" s="12">
        <v>56</v>
      </c>
      <c r="E26" s="12">
        <v>49</v>
      </c>
      <c r="F26" s="220">
        <v>998</v>
      </c>
      <c r="G26" s="221">
        <v>912</v>
      </c>
      <c r="H26" s="221">
        <v>1035</v>
      </c>
      <c r="I26" s="221">
        <v>-7</v>
      </c>
      <c r="J26" s="217">
        <v>-12.5</v>
      </c>
      <c r="K26" s="221">
        <v>123</v>
      </c>
      <c r="L26" s="217">
        <v>13.4868421052632</v>
      </c>
    </row>
    <row r="27" spans="1:12">
      <c r="A27" s="184"/>
      <c r="B27" s="157" t="s">
        <v>206</v>
      </c>
      <c r="C27" s="12">
        <v>44</v>
      </c>
      <c r="D27" s="12">
        <v>30</v>
      </c>
      <c r="E27" s="12">
        <v>46</v>
      </c>
      <c r="F27" s="220">
        <v>552</v>
      </c>
      <c r="G27" s="221">
        <v>658</v>
      </c>
      <c r="H27" s="221">
        <v>627</v>
      </c>
      <c r="I27" s="221">
        <v>16</v>
      </c>
      <c r="J27" s="217">
        <v>53.3333333333333</v>
      </c>
      <c r="K27" s="221">
        <v>-31</v>
      </c>
      <c r="L27" s="217">
        <v>-4.7112462006079001</v>
      </c>
    </row>
    <row r="28" spans="1:12">
      <c r="A28" s="184"/>
      <c r="B28" s="157" t="s">
        <v>207</v>
      </c>
      <c r="C28" s="12">
        <v>27</v>
      </c>
      <c r="D28" s="12">
        <v>23</v>
      </c>
      <c r="E28" s="12">
        <v>13</v>
      </c>
      <c r="F28" s="220">
        <v>292</v>
      </c>
      <c r="G28" s="221">
        <v>307</v>
      </c>
      <c r="H28" s="221">
        <v>305</v>
      </c>
      <c r="I28" s="221">
        <v>-10</v>
      </c>
      <c r="J28" s="217">
        <v>-43.478260869565197</v>
      </c>
      <c r="K28" s="221">
        <v>-2</v>
      </c>
      <c r="L28" s="217">
        <v>-0.65146579804560301</v>
      </c>
    </row>
    <row r="29" spans="1:12">
      <c r="A29" s="184"/>
      <c r="B29" s="157" t="s">
        <v>208</v>
      </c>
      <c r="C29" s="12">
        <v>847</v>
      </c>
      <c r="D29" s="12">
        <v>830</v>
      </c>
      <c r="E29" s="12">
        <v>708</v>
      </c>
      <c r="F29" s="220">
        <v>12898</v>
      </c>
      <c r="G29" s="221">
        <v>12702</v>
      </c>
      <c r="H29" s="221">
        <v>12404</v>
      </c>
      <c r="I29" s="221">
        <v>-122</v>
      </c>
      <c r="J29" s="217">
        <v>-14.6987951807229</v>
      </c>
      <c r="K29" s="221">
        <v>-298</v>
      </c>
      <c r="L29" s="217">
        <v>-2.3460872303574201</v>
      </c>
    </row>
    <row r="30" spans="1:12">
      <c r="A30" s="184"/>
      <c r="B30" s="157" t="s">
        <v>209</v>
      </c>
      <c r="C30" s="12">
        <v>352</v>
      </c>
      <c r="D30" s="12">
        <v>330</v>
      </c>
      <c r="E30" s="12">
        <v>324</v>
      </c>
      <c r="F30" s="220">
        <v>4248</v>
      </c>
      <c r="G30" s="221">
        <v>4776</v>
      </c>
      <c r="H30" s="221">
        <v>5222</v>
      </c>
      <c r="I30" s="221">
        <v>-6</v>
      </c>
      <c r="J30" s="217">
        <v>-1.8181818181818199</v>
      </c>
      <c r="K30" s="221">
        <v>446</v>
      </c>
      <c r="L30" s="217">
        <v>9.3383584589614692</v>
      </c>
    </row>
    <row r="31" spans="1:12">
      <c r="A31" s="184"/>
      <c r="B31" s="157" t="s">
        <v>210</v>
      </c>
      <c r="C31" s="12">
        <v>79</v>
      </c>
      <c r="D31" s="12">
        <v>62</v>
      </c>
      <c r="E31" s="12">
        <v>88</v>
      </c>
      <c r="F31" s="220">
        <v>1294</v>
      </c>
      <c r="G31" s="221">
        <v>1197</v>
      </c>
      <c r="H31" s="221">
        <v>1227</v>
      </c>
      <c r="I31" s="221">
        <v>26</v>
      </c>
      <c r="J31" s="217">
        <v>41.935483870967701</v>
      </c>
      <c r="K31" s="221">
        <v>30</v>
      </c>
      <c r="L31" s="217">
        <v>2.5062656641604</v>
      </c>
    </row>
    <row r="32" spans="1:12">
      <c r="A32" s="184"/>
      <c r="B32" s="157"/>
      <c r="C32" s="12"/>
      <c r="D32" s="12"/>
      <c r="E32" s="12"/>
      <c r="F32" s="220"/>
      <c r="G32" s="221"/>
      <c r="H32" s="221"/>
      <c r="I32" s="221"/>
      <c r="J32" s="14"/>
      <c r="K32" s="221"/>
      <c r="L32" s="14"/>
    </row>
    <row r="33" spans="1:12" s="3" customFormat="1" ht="12" customHeight="1">
      <c r="A33" s="204" t="s">
        <v>211</v>
      </c>
      <c r="B33" s="205"/>
      <c r="C33" s="206">
        <v>1339</v>
      </c>
      <c r="D33" s="206">
        <v>1229</v>
      </c>
      <c r="E33" s="206">
        <v>1175</v>
      </c>
      <c r="F33" s="218">
        <v>21157</v>
      </c>
      <c r="G33" s="219">
        <v>18966</v>
      </c>
      <c r="H33" s="219">
        <v>18559</v>
      </c>
      <c r="I33" s="219">
        <v>-54</v>
      </c>
      <c r="J33" s="216">
        <v>-4.3938161106590696</v>
      </c>
      <c r="K33" s="219">
        <v>-407</v>
      </c>
      <c r="L33" s="216">
        <v>-2.1459453759358902</v>
      </c>
    </row>
    <row r="34" spans="1:12" s="3" customFormat="1">
      <c r="A34" s="204"/>
      <c r="B34" s="205"/>
      <c r="C34" s="206"/>
      <c r="D34" s="206"/>
      <c r="E34" s="206"/>
      <c r="F34" s="218"/>
      <c r="G34" s="219"/>
      <c r="H34" s="219"/>
      <c r="I34" s="219"/>
      <c r="J34" s="207"/>
      <c r="K34" s="219"/>
      <c r="L34" s="207"/>
    </row>
    <row r="35" spans="1:12" s="3" customFormat="1">
      <c r="A35" s="208" t="s">
        <v>4</v>
      </c>
      <c r="B35" s="209"/>
      <c r="C35" s="206">
        <v>8376</v>
      </c>
      <c r="D35" s="206">
        <v>8637</v>
      </c>
      <c r="E35" s="206">
        <v>8247</v>
      </c>
      <c r="F35" s="218">
        <v>124669</v>
      </c>
      <c r="G35" s="219">
        <v>129779</v>
      </c>
      <c r="H35" s="219">
        <v>130455</v>
      </c>
      <c r="I35" s="219">
        <v>-390</v>
      </c>
      <c r="J35" s="216">
        <v>-4.5154567558179899</v>
      </c>
      <c r="K35" s="219">
        <v>676</v>
      </c>
      <c r="L35" s="216">
        <v>0.52088550535911005</v>
      </c>
    </row>
    <row r="36" spans="1:12">
      <c r="A36" s="195"/>
      <c r="B36" s="195"/>
    </row>
    <row r="37" spans="1:12">
      <c r="A37" s="258" t="s">
        <v>3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</row>
    <row r="38" spans="1:12">
      <c r="A38" s="3"/>
    </row>
    <row r="39" spans="1:12">
      <c r="A39" s="204" t="s">
        <v>193</v>
      </c>
      <c r="B39" s="205"/>
      <c r="C39" s="206">
        <v>3551</v>
      </c>
      <c r="D39" s="206">
        <v>3686</v>
      </c>
      <c r="E39" s="206">
        <v>4079</v>
      </c>
      <c r="F39" s="218">
        <v>40405</v>
      </c>
      <c r="G39" s="219">
        <v>40828</v>
      </c>
      <c r="H39" s="219">
        <v>44311</v>
      </c>
      <c r="I39" s="219">
        <v>393</v>
      </c>
      <c r="J39" s="216">
        <v>10.6619641888226</v>
      </c>
      <c r="K39" s="219">
        <v>3483</v>
      </c>
      <c r="L39" s="216">
        <v>8.5309101596943293</v>
      </c>
    </row>
    <row r="40" spans="1:12">
      <c r="A40" s="184"/>
      <c r="B40" s="157" t="s">
        <v>194</v>
      </c>
      <c r="C40" s="12">
        <v>118</v>
      </c>
      <c r="D40" s="12">
        <v>123</v>
      </c>
      <c r="E40" s="12">
        <v>149</v>
      </c>
      <c r="F40" s="220">
        <v>1294</v>
      </c>
      <c r="G40" s="221">
        <v>1306</v>
      </c>
      <c r="H40" s="221">
        <v>1483</v>
      </c>
      <c r="I40" s="221">
        <v>26</v>
      </c>
      <c r="J40" s="217">
        <v>21.138211382113798</v>
      </c>
      <c r="K40" s="221">
        <v>177</v>
      </c>
      <c r="L40" s="217">
        <v>13.5528330781011</v>
      </c>
    </row>
    <row r="41" spans="1:12">
      <c r="A41" s="184"/>
      <c r="B41" s="157" t="s">
        <v>195</v>
      </c>
      <c r="C41" s="12">
        <v>1886</v>
      </c>
      <c r="D41" s="12">
        <v>1969</v>
      </c>
      <c r="E41" s="12">
        <v>2254</v>
      </c>
      <c r="F41" s="220">
        <v>21288</v>
      </c>
      <c r="G41" s="221">
        <v>22021</v>
      </c>
      <c r="H41" s="221">
        <v>24298</v>
      </c>
      <c r="I41" s="221">
        <v>285</v>
      </c>
      <c r="J41" s="217">
        <v>14.474352463179301</v>
      </c>
      <c r="K41" s="221">
        <v>2277</v>
      </c>
      <c r="L41" s="217">
        <v>10.340129876027399</v>
      </c>
    </row>
    <row r="42" spans="1:12">
      <c r="A42" s="184"/>
      <c r="B42" s="157" t="s">
        <v>196</v>
      </c>
      <c r="C42" s="12">
        <v>364</v>
      </c>
      <c r="D42" s="12">
        <v>332</v>
      </c>
      <c r="E42" s="12">
        <v>406</v>
      </c>
      <c r="F42" s="220">
        <v>3915</v>
      </c>
      <c r="G42" s="221">
        <v>3740</v>
      </c>
      <c r="H42" s="221">
        <v>4052</v>
      </c>
      <c r="I42" s="221">
        <v>74</v>
      </c>
      <c r="J42" s="217">
        <v>22.289156626505999</v>
      </c>
      <c r="K42" s="221">
        <v>312</v>
      </c>
      <c r="L42" s="217">
        <v>8.3422459893048106</v>
      </c>
    </row>
    <row r="43" spans="1:12">
      <c r="A43" s="184"/>
      <c r="B43" s="157" t="s">
        <v>197</v>
      </c>
      <c r="C43" s="12">
        <v>243</v>
      </c>
      <c r="D43" s="12">
        <v>282</v>
      </c>
      <c r="E43" s="12">
        <v>257</v>
      </c>
      <c r="F43" s="220">
        <v>2929</v>
      </c>
      <c r="G43" s="221">
        <v>3081</v>
      </c>
      <c r="H43" s="221">
        <v>3191</v>
      </c>
      <c r="I43" s="221">
        <v>-25</v>
      </c>
      <c r="J43" s="217">
        <v>-8.8652482269503494</v>
      </c>
      <c r="K43" s="221">
        <v>110</v>
      </c>
      <c r="L43" s="217">
        <v>3.5702693930542</v>
      </c>
    </row>
    <row r="44" spans="1:12">
      <c r="A44" s="184"/>
      <c r="B44" s="157" t="s">
        <v>198</v>
      </c>
      <c r="C44" s="12">
        <v>37</v>
      </c>
      <c r="D44" s="12">
        <v>31</v>
      </c>
      <c r="E44" s="12">
        <v>37</v>
      </c>
      <c r="F44" s="220">
        <v>380</v>
      </c>
      <c r="G44" s="221">
        <v>402</v>
      </c>
      <c r="H44" s="221">
        <v>385</v>
      </c>
      <c r="I44" s="221">
        <v>6</v>
      </c>
      <c r="J44" s="217">
        <v>19.354838709677399</v>
      </c>
      <c r="K44" s="221">
        <v>-17</v>
      </c>
      <c r="L44" s="217">
        <v>-4.2288557213930398</v>
      </c>
    </row>
    <row r="45" spans="1:12">
      <c r="A45" s="184"/>
      <c r="B45" s="157" t="s">
        <v>199</v>
      </c>
      <c r="C45" s="12">
        <v>142</v>
      </c>
      <c r="D45" s="12">
        <v>128</v>
      </c>
      <c r="E45" s="12">
        <v>111</v>
      </c>
      <c r="F45" s="220">
        <v>1545</v>
      </c>
      <c r="G45" s="221">
        <v>1336</v>
      </c>
      <c r="H45" s="221">
        <v>1485</v>
      </c>
      <c r="I45" s="221">
        <v>-17</v>
      </c>
      <c r="J45" s="217">
        <v>-13.28125</v>
      </c>
      <c r="K45" s="221">
        <v>149</v>
      </c>
      <c r="L45" s="217">
        <v>11.152694610778401</v>
      </c>
    </row>
    <row r="46" spans="1:12">
      <c r="A46" s="184"/>
      <c r="B46" s="157" t="s">
        <v>200</v>
      </c>
      <c r="C46" s="12">
        <v>88</v>
      </c>
      <c r="D46" s="12">
        <v>80</v>
      </c>
      <c r="E46" s="12">
        <v>83</v>
      </c>
      <c r="F46" s="220">
        <v>905</v>
      </c>
      <c r="G46" s="221">
        <v>852</v>
      </c>
      <c r="H46" s="221">
        <v>862</v>
      </c>
      <c r="I46" s="221">
        <v>3</v>
      </c>
      <c r="J46" s="217">
        <v>3.75</v>
      </c>
      <c r="K46" s="221">
        <v>10</v>
      </c>
      <c r="L46" s="217">
        <v>1.1737089201877899</v>
      </c>
    </row>
    <row r="47" spans="1:12">
      <c r="A47" s="184"/>
      <c r="B47" s="157" t="s">
        <v>201</v>
      </c>
      <c r="C47" s="12">
        <v>172</v>
      </c>
      <c r="D47" s="12">
        <v>135</v>
      </c>
      <c r="E47" s="12">
        <v>181</v>
      </c>
      <c r="F47" s="220">
        <v>1812</v>
      </c>
      <c r="G47" s="221">
        <v>1819</v>
      </c>
      <c r="H47" s="221">
        <v>1785</v>
      </c>
      <c r="I47" s="221">
        <v>46</v>
      </c>
      <c r="J47" s="217">
        <v>34.074074074074097</v>
      </c>
      <c r="K47" s="221">
        <v>-34</v>
      </c>
      <c r="L47" s="217">
        <v>-1.86915887850467</v>
      </c>
    </row>
    <row r="48" spans="1:12">
      <c r="A48" s="184"/>
      <c r="B48" s="157" t="s">
        <v>202</v>
      </c>
      <c r="C48" s="12">
        <v>501</v>
      </c>
      <c r="D48" s="12">
        <v>606</v>
      </c>
      <c r="E48" s="12">
        <v>601</v>
      </c>
      <c r="F48" s="220">
        <v>6337</v>
      </c>
      <c r="G48" s="221">
        <v>6271</v>
      </c>
      <c r="H48" s="221">
        <v>6770</v>
      </c>
      <c r="I48" s="221">
        <v>-5</v>
      </c>
      <c r="J48" s="217">
        <v>-0.82508250825082496</v>
      </c>
      <c r="K48" s="221">
        <v>499</v>
      </c>
      <c r="L48" s="217">
        <v>7.9572635943230701</v>
      </c>
    </row>
    <row r="49" spans="1:12">
      <c r="A49" s="184"/>
      <c r="B49" s="157"/>
      <c r="C49" s="12"/>
      <c r="D49" s="12"/>
      <c r="E49" s="12"/>
      <c r="F49" s="220"/>
      <c r="G49" s="221"/>
      <c r="H49" s="221"/>
      <c r="I49" s="221"/>
      <c r="J49" s="14"/>
      <c r="K49" s="221"/>
      <c r="L49" s="14"/>
    </row>
    <row r="50" spans="1:12">
      <c r="A50" s="204" t="s">
        <v>203</v>
      </c>
      <c r="B50" s="205"/>
      <c r="C50" s="206">
        <v>911</v>
      </c>
      <c r="D50" s="206">
        <v>991</v>
      </c>
      <c r="E50" s="206">
        <v>1115</v>
      </c>
      <c r="F50" s="218">
        <v>10521</v>
      </c>
      <c r="G50" s="219">
        <v>10939</v>
      </c>
      <c r="H50" s="219">
        <v>11673</v>
      </c>
      <c r="I50" s="219">
        <v>124</v>
      </c>
      <c r="J50" s="216">
        <v>12.5126135216953</v>
      </c>
      <c r="K50" s="219">
        <v>734</v>
      </c>
      <c r="L50" s="216">
        <v>6.7099369229362802</v>
      </c>
    </row>
    <row r="51" spans="1:12">
      <c r="A51" s="184"/>
      <c r="B51" s="157" t="s">
        <v>204</v>
      </c>
      <c r="C51" s="12">
        <v>44</v>
      </c>
      <c r="D51" s="12">
        <v>31</v>
      </c>
      <c r="E51" s="12">
        <v>47</v>
      </c>
      <c r="F51" s="220">
        <v>440</v>
      </c>
      <c r="G51" s="221">
        <v>436</v>
      </c>
      <c r="H51" s="221">
        <v>481</v>
      </c>
      <c r="I51" s="221">
        <v>16</v>
      </c>
      <c r="J51" s="217">
        <v>51.612903225806399</v>
      </c>
      <c r="K51" s="221">
        <v>45</v>
      </c>
      <c r="L51" s="217">
        <v>10.321100917431201</v>
      </c>
    </row>
    <row r="52" spans="1:12">
      <c r="A52" s="184"/>
      <c r="B52" s="157" t="s">
        <v>205</v>
      </c>
      <c r="C52" s="12">
        <v>52</v>
      </c>
      <c r="D52" s="12">
        <v>53</v>
      </c>
      <c r="E52" s="12">
        <v>42</v>
      </c>
      <c r="F52" s="220">
        <v>543</v>
      </c>
      <c r="G52" s="221">
        <v>515</v>
      </c>
      <c r="H52" s="221">
        <v>540</v>
      </c>
      <c r="I52" s="221">
        <v>-11</v>
      </c>
      <c r="J52" s="217">
        <v>-20.754716981132098</v>
      </c>
      <c r="K52" s="221">
        <v>25</v>
      </c>
      <c r="L52" s="217">
        <v>4.8543689320388301</v>
      </c>
    </row>
    <row r="53" spans="1:12">
      <c r="A53" s="184"/>
      <c r="B53" s="157" t="s">
        <v>206</v>
      </c>
      <c r="C53" s="12">
        <v>39</v>
      </c>
      <c r="D53" s="12">
        <v>42</v>
      </c>
      <c r="E53" s="12">
        <v>53</v>
      </c>
      <c r="F53" s="220">
        <v>400</v>
      </c>
      <c r="G53" s="221">
        <v>490</v>
      </c>
      <c r="H53" s="221">
        <v>479</v>
      </c>
      <c r="I53" s="221">
        <v>11</v>
      </c>
      <c r="J53" s="217">
        <v>26.1904761904762</v>
      </c>
      <c r="K53" s="221">
        <v>-11</v>
      </c>
      <c r="L53" s="217">
        <v>-2.2448979591836702</v>
      </c>
    </row>
    <row r="54" spans="1:12">
      <c r="A54" s="184"/>
      <c r="B54" s="157" t="s">
        <v>207</v>
      </c>
      <c r="C54" s="12">
        <v>16</v>
      </c>
      <c r="D54" s="12">
        <v>8</v>
      </c>
      <c r="E54" s="12">
        <v>17</v>
      </c>
      <c r="F54" s="220">
        <v>229</v>
      </c>
      <c r="G54" s="221">
        <v>208</v>
      </c>
      <c r="H54" s="221">
        <v>223</v>
      </c>
      <c r="I54" s="221">
        <v>9</v>
      </c>
      <c r="J54" s="217">
        <v>112.5</v>
      </c>
      <c r="K54" s="221">
        <v>15</v>
      </c>
      <c r="L54" s="217">
        <v>7.2115384615384599</v>
      </c>
    </row>
    <row r="55" spans="1:12">
      <c r="A55" s="184"/>
      <c r="B55" s="157" t="s">
        <v>208</v>
      </c>
      <c r="C55" s="12">
        <v>485</v>
      </c>
      <c r="D55" s="12">
        <v>524</v>
      </c>
      <c r="E55" s="12">
        <v>613</v>
      </c>
      <c r="F55" s="220">
        <v>5796</v>
      </c>
      <c r="G55" s="221">
        <v>5929</v>
      </c>
      <c r="H55" s="221">
        <v>6346</v>
      </c>
      <c r="I55" s="221">
        <v>89</v>
      </c>
      <c r="J55" s="217">
        <v>16.9847328244275</v>
      </c>
      <c r="K55" s="221">
        <v>417</v>
      </c>
      <c r="L55" s="217">
        <v>7.0332265137459897</v>
      </c>
    </row>
    <row r="56" spans="1:12">
      <c r="A56" s="184"/>
      <c r="B56" s="157" t="s">
        <v>209</v>
      </c>
      <c r="C56" s="12">
        <v>209</v>
      </c>
      <c r="D56" s="12">
        <v>275</v>
      </c>
      <c r="E56" s="12">
        <v>277</v>
      </c>
      <c r="F56" s="220">
        <v>2485</v>
      </c>
      <c r="G56" s="221">
        <v>2720</v>
      </c>
      <c r="H56" s="221">
        <v>2975</v>
      </c>
      <c r="I56" s="221">
        <v>2</v>
      </c>
      <c r="J56" s="217">
        <v>0.72727272727272696</v>
      </c>
      <c r="K56" s="221">
        <v>255</v>
      </c>
      <c r="L56" s="217">
        <v>9.375</v>
      </c>
    </row>
    <row r="57" spans="1:12">
      <c r="A57" s="184"/>
      <c r="B57" s="157" t="s">
        <v>210</v>
      </c>
      <c r="C57" s="12">
        <v>66</v>
      </c>
      <c r="D57" s="12">
        <v>58</v>
      </c>
      <c r="E57" s="12">
        <v>66</v>
      </c>
      <c r="F57" s="220">
        <v>628</v>
      </c>
      <c r="G57" s="221">
        <v>641</v>
      </c>
      <c r="H57" s="221">
        <v>629</v>
      </c>
      <c r="I57" s="221">
        <v>8</v>
      </c>
      <c r="J57" s="217">
        <v>13.7931034482759</v>
      </c>
      <c r="K57" s="221">
        <v>-12</v>
      </c>
      <c r="L57" s="217">
        <v>-1.87207488299532</v>
      </c>
    </row>
    <row r="58" spans="1:12">
      <c r="A58" s="184"/>
      <c r="B58" s="157"/>
      <c r="C58" s="12"/>
      <c r="D58" s="12"/>
      <c r="E58" s="12"/>
      <c r="F58" s="220"/>
      <c r="G58" s="221"/>
      <c r="H58" s="221"/>
      <c r="I58" s="221"/>
      <c r="J58" s="14"/>
      <c r="K58" s="221"/>
      <c r="L58" s="14"/>
    </row>
    <row r="59" spans="1:12" ht="12" customHeight="1">
      <c r="A59" s="204" t="s">
        <v>211</v>
      </c>
      <c r="B59" s="205"/>
      <c r="C59" s="206">
        <v>461</v>
      </c>
      <c r="D59" s="206">
        <v>554</v>
      </c>
      <c r="E59" s="206">
        <v>593</v>
      </c>
      <c r="F59" s="218">
        <v>5633</v>
      </c>
      <c r="G59" s="219">
        <v>6127</v>
      </c>
      <c r="H59" s="219">
        <v>7433</v>
      </c>
      <c r="I59" s="219">
        <v>39</v>
      </c>
      <c r="J59" s="216">
        <v>7.0397111913357397</v>
      </c>
      <c r="K59" s="219">
        <v>1306</v>
      </c>
      <c r="L59" s="216">
        <v>21.315488819977102</v>
      </c>
    </row>
    <row r="60" spans="1:12">
      <c r="A60" s="204"/>
      <c r="B60" s="205"/>
      <c r="C60" s="206"/>
      <c r="D60" s="206"/>
      <c r="E60" s="206"/>
      <c r="F60" s="218"/>
      <c r="G60" s="219"/>
      <c r="H60" s="219"/>
      <c r="I60" s="219"/>
      <c r="J60" s="207"/>
      <c r="K60" s="219"/>
      <c r="L60" s="207"/>
    </row>
    <row r="61" spans="1:12">
      <c r="A61" s="208" t="s">
        <v>4</v>
      </c>
      <c r="B61" s="209"/>
      <c r="C61" s="206">
        <v>4923</v>
      </c>
      <c r="D61" s="206">
        <v>5231</v>
      </c>
      <c r="E61" s="206">
        <v>5787</v>
      </c>
      <c r="F61" s="218">
        <v>56559</v>
      </c>
      <c r="G61" s="219">
        <v>57894</v>
      </c>
      <c r="H61" s="219">
        <v>63417</v>
      </c>
      <c r="I61" s="219">
        <v>556</v>
      </c>
      <c r="J61" s="216">
        <v>10.628942840757</v>
      </c>
      <c r="K61" s="219">
        <v>5523</v>
      </c>
      <c r="L61" s="216">
        <v>9.5398486889833105</v>
      </c>
    </row>
    <row r="62" spans="1:12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17" t="s">
        <v>170</v>
      </c>
    </row>
  </sheetData>
  <mergeCells count="11">
    <mergeCell ref="A3:L3"/>
    <mergeCell ref="A4:L4"/>
    <mergeCell ref="A6:B9"/>
    <mergeCell ref="A11:L11"/>
    <mergeCell ref="A37:L37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173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44" t="s">
        <v>171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s="137" customFormat="1" ht="16.5">
      <c r="A4" s="255" t="s">
        <v>172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5" t="s">
        <v>169</v>
      </c>
      <c r="B6" s="248"/>
      <c r="C6" s="24" t="s">
        <v>251</v>
      </c>
      <c r="D6" s="25"/>
      <c r="E6" s="26"/>
      <c r="F6" s="24" t="s">
        <v>252</v>
      </c>
      <c r="G6" s="25"/>
      <c r="H6" s="26"/>
      <c r="I6" s="111" t="s">
        <v>267</v>
      </c>
      <c r="J6" s="28"/>
      <c r="K6" s="28"/>
      <c r="L6" s="28"/>
    </row>
    <row r="7" spans="1:12" ht="15" customHeight="1">
      <c r="A7" s="297"/>
      <c r="B7" s="304"/>
      <c r="C7" s="31"/>
      <c r="D7" s="25"/>
      <c r="E7" s="31"/>
      <c r="F7" s="31"/>
      <c r="G7" s="25"/>
      <c r="H7" s="31"/>
      <c r="I7" s="270" t="s">
        <v>10</v>
      </c>
      <c r="J7" s="271"/>
      <c r="K7" s="270" t="s">
        <v>11</v>
      </c>
      <c r="L7" s="272"/>
    </row>
    <row r="8" spans="1:12" ht="15" customHeight="1">
      <c r="A8" s="297"/>
      <c r="B8" s="304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3" t="s">
        <v>12</v>
      </c>
      <c r="J8" s="273" t="s">
        <v>13</v>
      </c>
      <c r="K8" s="273" t="s">
        <v>12</v>
      </c>
      <c r="L8" s="275" t="s">
        <v>13</v>
      </c>
    </row>
    <row r="9" spans="1:12" ht="15" customHeight="1">
      <c r="A9" s="250"/>
      <c r="B9" s="250"/>
      <c r="C9" s="32"/>
      <c r="D9" s="33"/>
      <c r="E9" s="32"/>
      <c r="F9" s="32"/>
      <c r="G9" s="33"/>
      <c r="H9" s="32"/>
      <c r="I9" s="274"/>
      <c r="J9" s="274"/>
      <c r="K9" s="274"/>
      <c r="L9" s="276"/>
    </row>
    <row r="11" spans="1:12">
      <c r="A11" s="258" t="s">
        <v>174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>
      <c r="A12" s="3"/>
    </row>
    <row r="13" spans="1:12">
      <c r="A13" s="204" t="s">
        <v>193</v>
      </c>
      <c r="B13" s="205"/>
      <c r="C13" s="206">
        <v>2044</v>
      </c>
      <c r="D13" s="206">
        <v>2345</v>
      </c>
      <c r="E13" s="206">
        <v>1745</v>
      </c>
      <c r="F13" s="218">
        <v>42220</v>
      </c>
      <c r="G13" s="219">
        <v>48760</v>
      </c>
      <c r="H13" s="219">
        <v>46153</v>
      </c>
      <c r="I13" s="219">
        <v>-600</v>
      </c>
      <c r="J13" s="225" t="s">
        <v>212</v>
      </c>
      <c r="K13" s="219">
        <v>-2607</v>
      </c>
      <c r="L13" s="225" t="s">
        <v>212</v>
      </c>
    </row>
    <row r="14" spans="1:12">
      <c r="A14" s="184"/>
      <c r="B14" s="157" t="s">
        <v>194</v>
      </c>
      <c r="C14" s="12">
        <v>28</v>
      </c>
      <c r="D14" s="12">
        <v>-9</v>
      </c>
      <c r="E14" s="12">
        <v>-8</v>
      </c>
      <c r="F14" s="220">
        <v>809</v>
      </c>
      <c r="G14" s="221">
        <v>819</v>
      </c>
      <c r="H14" s="221">
        <v>659</v>
      </c>
      <c r="I14" s="221">
        <v>1</v>
      </c>
      <c r="J14" s="226" t="s">
        <v>212</v>
      </c>
      <c r="K14" s="221">
        <v>-160</v>
      </c>
      <c r="L14" s="226" t="s">
        <v>212</v>
      </c>
    </row>
    <row r="15" spans="1:12">
      <c r="A15" s="184"/>
      <c r="B15" s="157" t="s">
        <v>195</v>
      </c>
      <c r="C15" s="12">
        <v>1788</v>
      </c>
      <c r="D15" s="12">
        <v>1880</v>
      </c>
      <c r="E15" s="12">
        <v>1471</v>
      </c>
      <c r="F15" s="220">
        <v>31582</v>
      </c>
      <c r="G15" s="221">
        <v>35864</v>
      </c>
      <c r="H15" s="221">
        <v>34039</v>
      </c>
      <c r="I15" s="221">
        <v>-409</v>
      </c>
      <c r="J15" s="226" t="s">
        <v>212</v>
      </c>
      <c r="K15" s="221">
        <v>-1825</v>
      </c>
      <c r="L15" s="226" t="s">
        <v>212</v>
      </c>
    </row>
    <row r="16" spans="1:12">
      <c r="A16" s="184"/>
      <c r="B16" s="157" t="s">
        <v>196</v>
      </c>
      <c r="C16" s="12">
        <v>-1</v>
      </c>
      <c r="D16" s="12">
        <v>138</v>
      </c>
      <c r="E16" s="12">
        <v>77</v>
      </c>
      <c r="F16" s="220">
        <v>2557</v>
      </c>
      <c r="G16" s="221">
        <v>3177</v>
      </c>
      <c r="H16" s="221">
        <v>3243</v>
      </c>
      <c r="I16" s="221">
        <v>-61</v>
      </c>
      <c r="J16" s="226" t="s">
        <v>212</v>
      </c>
      <c r="K16" s="221">
        <v>66</v>
      </c>
      <c r="L16" s="226" t="s">
        <v>212</v>
      </c>
    </row>
    <row r="17" spans="1:12">
      <c r="A17" s="184"/>
      <c r="B17" s="157" t="s">
        <v>197</v>
      </c>
      <c r="C17" s="12">
        <v>77</v>
      </c>
      <c r="D17" s="12">
        <v>86</v>
      </c>
      <c r="E17" s="12">
        <v>101</v>
      </c>
      <c r="F17" s="220">
        <v>2319</v>
      </c>
      <c r="G17" s="221">
        <v>2337</v>
      </c>
      <c r="H17" s="221">
        <v>2182</v>
      </c>
      <c r="I17" s="221">
        <v>15</v>
      </c>
      <c r="J17" s="226" t="s">
        <v>212</v>
      </c>
      <c r="K17" s="221">
        <v>-155</v>
      </c>
      <c r="L17" s="226" t="s">
        <v>212</v>
      </c>
    </row>
    <row r="18" spans="1:12">
      <c r="A18" s="184"/>
      <c r="B18" s="157" t="s">
        <v>198</v>
      </c>
      <c r="C18" s="12">
        <v>-12</v>
      </c>
      <c r="D18" s="12">
        <v>13</v>
      </c>
      <c r="E18" s="12">
        <v>10</v>
      </c>
      <c r="F18" s="220">
        <v>76</v>
      </c>
      <c r="G18" s="221">
        <v>175</v>
      </c>
      <c r="H18" s="221">
        <v>140</v>
      </c>
      <c r="I18" s="221">
        <v>-3</v>
      </c>
      <c r="J18" s="226" t="s">
        <v>212</v>
      </c>
      <c r="K18" s="221">
        <v>-35</v>
      </c>
      <c r="L18" s="226" t="s">
        <v>212</v>
      </c>
    </row>
    <row r="19" spans="1:12">
      <c r="A19" s="184"/>
      <c r="B19" s="157" t="s">
        <v>199</v>
      </c>
      <c r="C19" s="12">
        <v>-5</v>
      </c>
      <c r="D19" s="12">
        <v>40</v>
      </c>
      <c r="E19" s="12">
        <v>27</v>
      </c>
      <c r="F19" s="220">
        <v>540</v>
      </c>
      <c r="G19" s="221">
        <v>920</v>
      </c>
      <c r="H19" s="221">
        <v>548</v>
      </c>
      <c r="I19" s="221">
        <v>-13</v>
      </c>
      <c r="J19" s="226" t="s">
        <v>212</v>
      </c>
      <c r="K19" s="221">
        <v>-372</v>
      </c>
      <c r="L19" s="226" t="s">
        <v>212</v>
      </c>
    </row>
    <row r="20" spans="1:12">
      <c r="A20" s="184"/>
      <c r="B20" s="157" t="s">
        <v>200</v>
      </c>
      <c r="C20" s="12">
        <v>4</v>
      </c>
      <c r="D20" s="12">
        <v>12</v>
      </c>
      <c r="E20" s="12">
        <v>2</v>
      </c>
      <c r="F20" s="220">
        <v>435</v>
      </c>
      <c r="G20" s="221">
        <v>400</v>
      </c>
      <c r="H20" s="221">
        <v>639</v>
      </c>
      <c r="I20" s="221">
        <v>-10</v>
      </c>
      <c r="J20" s="226" t="s">
        <v>212</v>
      </c>
      <c r="K20" s="221">
        <v>239</v>
      </c>
      <c r="L20" s="226" t="s">
        <v>212</v>
      </c>
    </row>
    <row r="21" spans="1:12">
      <c r="A21" s="184"/>
      <c r="B21" s="157" t="s">
        <v>201</v>
      </c>
      <c r="C21" s="12">
        <v>58</v>
      </c>
      <c r="D21" s="12">
        <v>117</v>
      </c>
      <c r="E21" s="12">
        <v>80</v>
      </c>
      <c r="F21" s="220">
        <v>1039</v>
      </c>
      <c r="G21" s="221">
        <v>1193</v>
      </c>
      <c r="H21" s="221">
        <v>1232</v>
      </c>
      <c r="I21" s="221">
        <v>-37</v>
      </c>
      <c r="J21" s="226" t="s">
        <v>212</v>
      </c>
      <c r="K21" s="221">
        <v>39</v>
      </c>
      <c r="L21" s="226" t="s">
        <v>212</v>
      </c>
    </row>
    <row r="22" spans="1:12">
      <c r="A22" s="184"/>
      <c r="B22" s="157" t="s">
        <v>202</v>
      </c>
      <c r="C22" s="12">
        <v>107</v>
      </c>
      <c r="D22" s="12">
        <v>68</v>
      </c>
      <c r="E22" s="12">
        <v>-15</v>
      </c>
      <c r="F22" s="220">
        <v>2863</v>
      </c>
      <c r="G22" s="221">
        <v>3875</v>
      </c>
      <c r="H22" s="221">
        <v>3471</v>
      </c>
      <c r="I22" s="221">
        <v>-83</v>
      </c>
      <c r="J22" s="226" t="s">
        <v>212</v>
      </c>
      <c r="K22" s="221">
        <v>-404</v>
      </c>
      <c r="L22" s="226" t="s">
        <v>212</v>
      </c>
    </row>
    <row r="23" spans="1:12">
      <c r="A23" s="184"/>
      <c r="B23" s="157"/>
      <c r="C23" s="12"/>
      <c r="D23" s="12"/>
      <c r="E23" s="12"/>
      <c r="F23" s="220"/>
      <c r="G23" s="221"/>
      <c r="H23" s="221"/>
      <c r="I23" s="221"/>
      <c r="J23" s="14"/>
      <c r="K23" s="221"/>
      <c r="L23" s="14"/>
    </row>
    <row r="24" spans="1:12">
      <c r="A24" s="204" t="s">
        <v>203</v>
      </c>
      <c r="B24" s="205"/>
      <c r="C24" s="206">
        <v>531</v>
      </c>
      <c r="D24" s="206">
        <v>386</v>
      </c>
      <c r="E24" s="206">
        <v>133</v>
      </c>
      <c r="F24" s="218">
        <v>10366</v>
      </c>
      <c r="G24" s="219">
        <v>10286</v>
      </c>
      <c r="H24" s="219">
        <v>9759</v>
      </c>
      <c r="I24" s="219">
        <v>-253</v>
      </c>
      <c r="J24" s="225" t="s">
        <v>212</v>
      </c>
      <c r="K24" s="219">
        <v>-527</v>
      </c>
      <c r="L24" s="225" t="s">
        <v>212</v>
      </c>
    </row>
    <row r="25" spans="1:12">
      <c r="A25" s="184"/>
      <c r="B25" s="157" t="s">
        <v>204</v>
      </c>
      <c r="C25" s="12">
        <v>-13</v>
      </c>
      <c r="D25" s="12">
        <v>15</v>
      </c>
      <c r="E25" s="12">
        <v>-27</v>
      </c>
      <c r="F25" s="220">
        <v>165</v>
      </c>
      <c r="G25" s="221">
        <v>237</v>
      </c>
      <c r="H25" s="221">
        <v>131</v>
      </c>
      <c r="I25" s="221">
        <v>-42</v>
      </c>
      <c r="J25" s="226" t="s">
        <v>212</v>
      </c>
      <c r="K25" s="221">
        <v>-106</v>
      </c>
      <c r="L25" s="226" t="s">
        <v>212</v>
      </c>
    </row>
    <row r="26" spans="1:12">
      <c r="A26" s="184"/>
      <c r="B26" s="157" t="s">
        <v>205</v>
      </c>
      <c r="C26" s="12">
        <v>10</v>
      </c>
      <c r="D26" s="12">
        <v>3</v>
      </c>
      <c r="E26" s="12">
        <v>7</v>
      </c>
      <c r="F26" s="220">
        <v>455</v>
      </c>
      <c r="G26" s="221">
        <v>397</v>
      </c>
      <c r="H26" s="221">
        <v>495</v>
      </c>
      <c r="I26" s="221">
        <v>4</v>
      </c>
      <c r="J26" s="226" t="s">
        <v>212</v>
      </c>
      <c r="K26" s="221">
        <v>98</v>
      </c>
      <c r="L26" s="226" t="s">
        <v>212</v>
      </c>
    </row>
    <row r="27" spans="1:12">
      <c r="A27" s="184"/>
      <c r="B27" s="157" t="s">
        <v>206</v>
      </c>
      <c r="C27" s="12">
        <v>5</v>
      </c>
      <c r="D27" s="12">
        <v>-12</v>
      </c>
      <c r="E27" s="12">
        <v>-7</v>
      </c>
      <c r="F27" s="220">
        <v>152</v>
      </c>
      <c r="G27" s="221">
        <v>168</v>
      </c>
      <c r="H27" s="221">
        <v>148</v>
      </c>
      <c r="I27" s="221">
        <v>5</v>
      </c>
      <c r="J27" s="226" t="s">
        <v>212</v>
      </c>
      <c r="K27" s="221">
        <v>-20</v>
      </c>
      <c r="L27" s="226" t="s">
        <v>212</v>
      </c>
    </row>
    <row r="28" spans="1:12">
      <c r="A28" s="184"/>
      <c r="B28" s="157" t="s">
        <v>207</v>
      </c>
      <c r="C28" s="12">
        <v>11</v>
      </c>
      <c r="D28" s="12">
        <v>15</v>
      </c>
      <c r="E28" s="12">
        <v>-4</v>
      </c>
      <c r="F28" s="220">
        <v>63</v>
      </c>
      <c r="G28" s="221">
        <v>99</v>
      </c>
      <c r="H28" s="221">
        <v>82</v>
      </c>
      <c r="I28" s="221">
        <v>-19</v>
      </c>
      <c r="J28" s="226" t="s">
        <v>212</v>
      </c>
      <c r="K28" s="221">
        <v>-17</v>
      </c>
      <c r="L28" s="226" t="s">
        <v>212</v>
      </c>
    </row>
    <row r="29" spans="1:12">
      <c r="A29" s="184"/>
      <c r="B29" s="157" t="s">
        <v>208</v>
      </c>
      <c r="C29" s="12">
        <v>362</v>
      </c>
      <c r="D29" s="12">
        <v>306</v>
      </c>
      <c r="E29" s="12">
        <v>95</v>
      </c>
      <c r="F29" s="220">
        <v>7102</v>
      </c>
      <c r="G29" s="221">
        <v>6773</v>
      </c>
      <c r="H29" s="221">
        <v>6058</v>
      </c>
      <c r="I29" s="221">
        <v>-211</v>
      </c>
      <c r="J29" s="226" t="s">
        <v>212</v>
      </c>
      <c r="K29" s="221">
        <v>-715</v>
      </c>
      <c r="L29" s="226" t="s">
        <v>212</v>
      </c>
    </row>
    <row r="30" spans="1:12">
      <c r="A30" s="184"/>
      <c r="B30" s="157" t="s">
        <v>209</v>
      </c>
      <c r="C30" s="12">
        <v>143</v>
      </c>
      <c r="D30" s="12">
        <v>55</v>
      </c>
      <c r="E30" s="12">
        <v>47</v>
      </c>
      <c r="F30" s="220">
        <v>1763</v>
      </c>
      <c r="G30" s="221">
        <v>2056</v>
      </c>
      <c r="H30" s="221">
        <v>2247</v>
      </c>
      <c r="I30" s="221">
        <v>-8</v>
      </c>
      <c r="J30" s="226" t="s">
        <v>212</v>
      </c>
      <c r="K30" s="221">
        <v>191</v>
      </c>
      <c r="L30" s="226" t="s">
        <v>212</v>
      </c>
    </row>
    <row r="31" spans="1:12">
      <c r="A31" s="184"/>
      <c r="B31" s="157" t="s">
        <v>210</v>
      </c>
      <c r="C31" s="12">
        <v>13</v>
      </c>
      <c r="D31" s="12">
        <v>4</v>
      </c>
      <c r="E31" s="12">
        <v>22</v>
      </c>
      <c r="F31" s="220">
        <v>666</v>
      </c>
      <c r="G31" s="221">
        <v>556</v>
      </c>
      <c r="H31" s="221">
        <v>598</v>
      </c>
      <c r="I31" s="221">
        <v>18</v>
      </c>
      <c r="J31" s="226" t="s">
        <v>212</v>
      </c>
      <c r="K31" s="221">
        <v>42</v>
      </c>
      <c r="L31" s="226" t="s">
        <v>212</v>
      </c>
    </row>
    <row r="32" spans="1:12">
      <c r="A32" s="184"/>
      <c r="B32" s="157"/>
      <c r="C32" s="12"/>
      <c r="D32" s="12"/>
      <c r="E32" s="12"/>
      <c r="F32" s="220"/>
      <c r="G32" s="221"/>
      <c r="H32" s="221"/>
      <c r="I32" s="221"/>
      <c r="J32" s="14"/>
      <c r="K32" s="221"/>
      <c r="L32" s="14"/>
    </row>
    <row r="33" spans="1:12" ht="12" customHeight="1">
      <c r="A33" s="204" t="s">
        <v>211</v>
      </c>
      <c r="B33" s="205"/>
      <c r="C33" s="206">
        <v>878</v>
      </c>
      <c r="D33" s="206">
        <v>675</v>
      </c>
      <c r="E33" s="206">
        <v>582</v>
      </c>
      <c r="F33" s="218">
        <v>15524</v>
      </c>
      <c r="G33" s="219">
        <v>12839</v>
      </c>
      <c r="H33" s="219">
        <v>11126</v>
      </c>
      <c r="I33" s="219">
        <v>-93</v>
      </c>
      <c r="J33" s="225" t="s">
        <v>212</v>
      </c>
      <c r="K33" s="219">
        <v>-1713</v>
      </c>
      <c r="L33" s="225" t="s">
        <v>212</v>
      </c>
    </row>
    <row r="34" spans="1:12">
      <c r="A34" s="204"/>
      <c r="B34" s="205"/>
      <c r="C34" s="206"/>
      <c r="D34" s="206"/>
      <c r="E34" s="206"/>
      <c r="F34" s="218"/>
      <c r="G34" s="219"/>
      <c r="H34" s="219"/>
      <c r="I34" s="219"/>
      <c r="J34" s="207"/>
      <c r="K34" s="219"/>
      <c r="L34" s="207"/>
    </row>
    <row r="35" spans="1:12">
      <c r="A35" s="213" t="s">
        <v>4</v>
      </c>
      <c r="B35" s="214"/>
      <c r="C35" s="222">
        <v>3453</v>
      </c>
      <c r="D35" s="222">
        <v>3406</v>
      </c>
      <c r="E35" s="222">
        <v>2460</v>
      </c>
      <c r="F35" s="223">
        <v>68110</v>
      </c>
      <c r="G35" s="224">
        <v>71885</v>
      </c>
      <c r="H35" s="224">
        <v>67038</v>
      </c>
      <c r="I35" s="224">
        <v>-946</v>
      </c>
      <c r="J35" s="227" t="s">
        <v>212</v>
      </c>
      <c r="K35" s="224">
        <v>-4847</v>
      </c>
      <c r="L35" s="227" t="s">
        <v>212</v>
      </c>
    </row>
    <row r="36" spans="1:12">
      <c r="A36" s="208"/>
      <c r="B36" s="215"/>
      <c r="C36" s="210"/>
      <c r="D36" s="210"/>
      <c r="E36" s="210"/>
      <c r="F36" s="211"/>
      <c r="G36" s="212"/>
      <c r="H36" s="212"/>
      <c r="I36" s="212"/>
      <c r="J36" s="212"/>
      <c r="K36" s="212"/>
      <c r="L36" s="212"/>
    </row>
    <row r="37" spans="1:12">
      <c r="A37" s="136" t="str">
        <f>"1."</f>
        <v>1.</v>
      </c>
      <c r="B37" s="7" t="s">
        <v>162</v>
      </c>
    </row>
    <row r="38" spans="1:12">
      <c r="A38" s="135" t="str">
        <f>"2."</f>
        <v>2.</v>
      </c>
      <c r="B38" s="7" t="s">
        <v>178</v>
      </c>
    </row>
    <row r="39" spans="1:12">
      <c r="A39" s="135" t="str">
        <f>"3."</f>
        <v>3.</v>
      </c>
      <c r="B39" s="7" t="s">
        <v>179</v>
      </c>
    </row>
    <row r="40" spans="1:12">
      <c r="A40" s="135" t="str">
        <f>"4."</f>
        <v>4.</v>
      </c>
      <c r="B40" s="7" t="s">
        <v>180</v>
      </c>
    </row>
    <row r="42" spans="1:12">
      <c r="A42" s="17" t="s">
        <v>175</v>
      </c>
    </row>
    <row r="43" spans="1:12" s="203" customFormat="1">
      <c r="A43" s="135" t="s">
        <v>176</v>
      </c>
      <c r="B43" s="203" t="s">
        <v>177</v>
      </c>
    </row>
    <row r="45" spans="1:12">
      <c r="A45" s="232" t="s">
        <v>249</v>
      </c>
    </row>
  </sheetData>
  <mergeCells count="10">
    <mergeCell ref="A11:L11"/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181</v>
      </c>
      <c r="B1" s="18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39" customFormat="1" ht="18" customHeight="1">
      <c r="A3" s="262" t="s">
        <v>85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141" customFormat="1" ht="15" customHeight="1">
      <c r="A4" s="263" t="s">
        <v>182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4"/>
      <c r="B6" s="197"/>
      <c r="C6" s="24" t="s">
        <v>251</v>
      </c>
      <c r="D6" s="25"/>
      <c r="E6" s="26"/>
      <c r="F6" s="24" t="s">
        <v>252</v>
      </c>
      <c r="G6" s="25"/>
      <c r="H6" s="26"/>
      <c r="I6" s="111" t="s">
        <v>267</v>
      </c>
      <c r="J6" s="28"/>
      <c r="K6" s="28"/>
      <c r="L6" s="28"/>
    </row>
    <row r="7" spans="1:12" s="30" customFormat="1" ht="9.4" customHeight="1">
      <c r="A7" s="266"/>
      <c r="B7" s="198"/>
      <c r="C7" s="31"/>
      <c r="D7" s="25"/>
      <c r="E7" s="31"/>
      <c r="F7" s="31"/>
      <c r="G7" s="25"/>
      <c r="H7" s="31"/>
      <c r="I7" s="270" t="s">
        <v>10</v>
      </c>
      <c r="J7" s="271"/>
      <c r="K7" s="270" t="s">
        <v>11</v>
      </c>
      <c r="L7" s="272"/>
    </row>
    <row r="8" spans="1:12" s="30" customFormat="1" ht="9.4" customHeight="1">
      <c r="A8" s="266"/>
      <c r="B8" s="198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3" t="s">
        <v>12</v>
      </c>
      <c r="J8" s="273" t="s">
        <v>13</v>
      </c>
      <c r="K8" s="273" t="s">
        <v>12</v>
      </c>
      <c r="L8" s="275" t="s">
        <v>13</v>
      </c>
    </row>
    <row r="9" spans="1:12" s="30" customFormat="1" ht="9.4" customHeight="1">
      <c r="A9" s="268"/>
      <c r="B9" s="199"/>
      <c r="C9" s="32"/>
      <c r="D9" s="33"/>
      <c r="E9" s="32"/>
      <c r="F9" s="32"/>
      <c r="G9" s="33"/>
      <c r="H9" s="32"/>
      <c r="I9" s="274"/>
      <c r="J9" s="274"/>
      <c r="K9" s="274"/>
      <c r="L9" s="276"/>
    </row>
    <row r="10" spans="1:12" s="38" customFormat="1" ht="12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1.45" customHeight="1">
      <c r="A11" s="277" t="s">
        <v>188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s="38" customFormat="1" ht="10.35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1.45" customHeight="1">
      <c r="A13" s="71" t="s">
        <v>183</v>
      </c>
      <c r="B13" s="71"/>
      <c r="C13" s="42">
        <v>1266</v>
      </c>
      <c r="D13" s="42">
        <v>1181</v>
      </c>
      <c r="E13" s="42">
        <v>891</v>
      </c>
      <c r="F13" s="42">
        <v>15058</v>
      </c>
      <c r="G13" s="43">
        <v>16678</v>
      </c>
      <c r="H13" s="43">
        <v>14300</v>
      </c>
      <c r="I13" s="42">
        <v>-290</v>
      </c>
      <c r="J13" s="121">
        <v>-24.5554614733277</v>
      </c>
      <c r="K13" s="42">
        <v>-2378</v>
      </c>
      <c r="L13" s="121">
        <v>-14.2583043530399</v>
      </c>
    </row>
    <row r="14" spans="1:12" s="38" customFormat="1" ht="11.45" customHeight="1">
      <c r="A14" s="71" t="s">
        <v>184</v>
      </c>
      <c r="B14" s="71"/>
      <c r="C14" s="42">
        <v>1366</v>
      </c>
      <c r="D14" s="42">
        <v>1374</v>
      </c>
      <c r="E14" s="42">
        <v>1270</v>
      </c>
      <c r="F14" s="42">
        <v>27645</v>
      </c>
      <c r="G14" s="43">
        <v>23869</v>
      </c>
      <c r="H14" s="43">
        <v>23735</v>
      </c>
      <c r="I14" s="42">
        <v>-104</v>
      </c>
      <c r="J14" s="121">
        <v>-7.5691411935953399</v>
      </c>
      <c r="K14" s="42">
        <v>-134</v>
      </c>
      <c r="L14" s="121">
        <v>-0.561397628723449</v>
      </c>
    </row>
    <row r="15" spans="1:12" s="38" customFormat="1" ht="11.45" customHeight="1">
      <c r="A15" s="71" t="s">
        <v>186</v>
      </c>
      <c r="B15" s="71"/>
      <c r="C15" s="42">
        <v>2707</v>
      </c>
      <c r="D15" s="42">
        <v>2973</v>
      </c>
      <c r="E15" s="42">
        <v>3010</v>
      </c>
      <c r="F15" s="42">
        <v>38825</v>
      </c>
      <c r="G15" s="43">
        <v>43991</v>
      </c>
      <c r="H15" s="43">
        <v>46375</v>
      </c>
      <c r="I15" s="42">
        <v>37</v>
      </c>
      <c r="J15" s="121">
        <v>1.24453414059872</v>
      </c>
      <c r="K15" s="42">
        <v>2384</v>
      </c>
      <c r="L15" s="121">
        <v>5.4192903093814602</v>
      </c>
    </row>
    <row r="16" spans="1:12" s="38" customFormat="1" ht="11.45" customHeight="1">
      <c r="A16" s="71" t="s">
        <v>185</v>
      </c>
      <c r="B16" s="71"/>
      <c r="C16" s="42">
        <v>418</v>
      </c>
      <c r="D16" s="42">
        <v>481</v>
      </c>
      <c r="E16" s="42">
        <v>436</v>
      </c>
      <c r="F16" s="42">
        <v>5905</v>
      </c>
      <c r="G16" s="43">
        <v>6420</v>
      </c>
      <c r="H16" s="43">
        <v>6654</v>
      </c>
      <c r="I16" s="42">
        <v>-45</v>
      </c>
      <c r="J16" s="121">
        <v>-9.3555093555093602</v>
      </c>
      <c r="K16" s="42">
        <v>234</v>
      </c>
      <c r="L16" s="121">
        <v>3.6448598130841101</v>
      </c>
    </row>
    <row r="17" spans="1:12" s="38" customFormat="1" ht="11.45" customHeight="1">
      <c r="A17" s="71" t="s">
        <v>187</v>
      </c>
      <c r="B17" s="71"/>
      <c r="C17" s="42">
        <v>2588</v>
      </c>
      <c r="D17" s="42">
        <v>2568</v>
      </c>
      <c r="E17" s="42">
        <v>2599</v>
      </c>
      <c r="F17" s="42">
        <v>36475</v>
      </c>
      <c r="G17" s="43">
        <v>38099</v>
      </c>
      <c r="H17" s="43">
        <v>38744</v>
      </c>
      <c r="I17" s="42">
        <v>31</v>
      </c>
      <c r="J17" s="121">
        <v>1.2071651090342701</v>
      </c>
      <c r="K17" s="42">
        <v>645</v>
      </c>
      <c r="L17" s="121">
        <v>1.69295782041523</v>
      </c>
    </row>
    <row r="18" spans="1:12" s="38" customFormat="1" ht="11.45" customHeight="1">
      <c r="A18" s="71" t="s">
        <v>71</v>
      </c>
      <c r="B18" s="71"/>
      <c r="C18" s="42">
        <v>31</v>
      </c>
      <c r="D18" s="42">
        <v>60</v>
      </c>
      <c r="E18" s="42">
        <v>41</v>
      </c>
      <c r="F18" s="42">
        <v>761</v>
      </c>
      <c r="G18" s="43">
        <v>722</v>
      </c>
      <c r="H18" s="43">
        <v>647</v>
      </c>
      <c r="I18" s="42">
        <v>-19</v>
      </c>
      <c r="J18" s="121">
        <v>-31.6666666666667</v>
      </c>
      <c r="K18" s="42">
        <v>-75</v>
      </c>
      <c r="L18" s="121">
        <v>-10.387811634348999</v>
      </c>
    </row>
    <row r="19" spans="1:12" s="38" customFormat="1" ht="11.45" customHeight="1">
      <c r="A19" s="39" t="s">
        <v>4</v>
      </c>
      <c r="B19" s="39"/>
      <c r="C19" s="127">
        <v>8376</v>
      </c>
      <c r="D19" s="127">
        <v>8637</v>
      </c>
      <c r="E19" s="127">
        <v>8247</v>
      </c>
      <c r="F19" s="127">
        <v>124669</v>
      </c>
      <c r="G19" s="128">
        <v>129779</v>
      </c>
      <c r="H19" s="128">
        <v>130455</v>
      </c>
      <c r="I19" s="127">
        <v>-390</v>
      </c>
      <c r="J19" s="129">
        <v>-4.5154567558179899</v>
      </c>
      <c r="K19" s="127">
        <v>676</v>
      </c>
      <c r="L19" s="129">
        <v>0.52088550535911005</v>
      </c>
    </row>
    <row r="20" spans="1:12" s="38" customFormat="1" ht="10.35" customHeight="1">
      <c r="A20" s="71"/>
      <c r="B20" s="71"/>
      <c r="C20" s="42"/>
      <c r="D20" s="42"/>
      <c r="E20" s="42"/>
      <c r="F20" s="42"/>
      <c r="G20" s="43"/>
      <c r="H20" s="43"/>
      <c r="I20" s="42"/>
      <c r="J20" s="121"/>
      <c r="K20" s="42"/>
      <c r="L20" s="121"/>
    </row>
    <row r="21" spans="1:12" s="38" customFormat="1" ht="11.45" customHeight="1">
      <c r="A21" s="277" t="s">
        <v>189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</row>
    <row r="22" spans="1:12" s="38" customFormat="1" ht="10.3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38" customFormat="1" ht="11.45" customHeight="1">
      <c r="A23" s="71" t="s">
        <v>277</v>
      </c>
      <c r="B23" s="71"/>
      <c r="C23" s="42">
        <v>217</v>
      </c>
      <c r="D23" s="42">
        <v>229</v>
      </c>
      <c r="E23" s="42">
        <v>159</v>
      </c>
      <c r="F23" s="42">
        <v>2872</v>
      </c>
      <c r="G23" s="43">
        <v>3447</v>
      </c>
      <c r="H23" s="43">
        <v>2770</v>
      </c>
      <c r="I23" s="42">
        <v>-70</v>
      </c>
      <c r="J23" s="121">
        <v>-30.567685589519598</v>
      </c>
      <c r="K23" s="42">
        <v>-677</v>
      </c>
      <c r="L23" s="121">
        <v>-19.6402668987525</v>
      </c>
    </row>
    <row r="24" spans="1:12" s="38" customFormat="1" ht="11.45" customHeight="1">
      <c r="A24" s="71" t="s">
        <v>274</v>
      </c>
      <c r="B24" s="71"/>
      <c r="C24" s="42">
        <v>95</v>
      </c>
      <c r="D24" s="42">
        <v>118</v>
      </c>
      <c r="E24" s="42">
        <v>99</v>
      </c>
      <c r="F24" s="42">
        <v>1360</v>
      </c>
      <c r="G24" s="43">
        <v>1304</v>
      </c>
      <c r="H24" s="43">
        <v>1463</v>
      </c>
      <c r="I24" s="42">
        <v>-19</v>
      </c>
      <c r="J24" s="121">
        <v>-16.1016949152542</v>
      </c>
      <c r="K24" s="42">
        <v>159</v>
      </c>
      <c r="L24" s="121">
        <v>12.1932515337423</v>
      </c>
    </row>
    <row r="25" spans="1:12" s="38" customFormat="1" ht="11.45" customHeight="1">
      <c r="A25" s="71" t="s">
        <v>301</v>
      </c>
      <c r="B25" s="71"/>
      <c r="C25" s="42">
        <v>86</v>
      </c>
      <c r="D25" s="42">
        <v>76</v>
      </c>
      <c r="E25" s="42">
        <v>52</v>
      </c>
      <c r="F25" s="42">
        <v>1536</v>
      </c>
      <c r="G25" s="43">
        <v>1434</v>
      </c>
      <c r="H25" s="43">
        <v>940</v>
      </c>
      <c r="I25" s="42">
        <v>-24</v>
      </c>
      <c r="J25" s="121">
        <v>-31.578947368421101</v>
      </c>
      <c r="K25" s="42">
        <v>-494</v>
      </c>
      <c r="L25" s="121">
        <v>-34.449093444909302</v>
      </c>
    </row>
    <row r="26" spans="1:12" s="38" customFormat="1" ht="11.45" customHeight="1">
      <c r="A26" s="71" t="s">
        <v>279</v>
      </c>
      <c r="B26" s="71"/>
      <c r="C26" s="42">
        <v>118</v>
      </c>
      <c r="D26" s="42">
        <v>135</v>
      </c>
      <c r="E26" s="42">
        <v>92</v>
      </c>
      <c r="F26" s="42">
        <v>1040</v>
      </c>
      <c r="G26" s="43">
        <v>1302</v>
      </c>
      <c r="H26" s="43">
        <v>920</v>
      </c>
      <c r="I26" s="42">
        <v>-43</v>
      </c>
      <c r="J26" s="121">
        <v>-31.851851851851901</v>
      </c>
      <c r="K26" s="42">
        <v>-382</v>
      </c>
      <c r="L26" s="121">
        <v>-29.339477726574501</v>
      </c>
    </row>
    <row r="27" spans="1:12" s="38" customFormat="1" ht="11.45" customHeight="1">
      <c r="A27" s="71" t="s">
        <v>284</v>
      </c>
      <c r="B27" s="71"/>
      <c r="C27" s="42">
        <v>93</v>
      </c>
      <c r="D27" s="42">
        <v>97</v>
      </c>
      <c r="E27" s="42">
        <v>60</v>
      </c>
      <c r="F27" s="42">
        <v>804</v>
      </c>
      <c r="G27" s="43">
        <v>1028</v>
      </c>
      <c r="H27" s="43">
        <v>736</v>
      </c>
      <c r="I27" s="42">
        <v>-37</v>
      </c>
      <c r="J27" s="121">
        <v>-38.144329896907202</v>
      </c>
      <c r="K27" s="42">
        <v>-292</v>
      </c>
      <c r="L27" s="121">
        <v>-28.404669260700398</v>
      </c>
    </row>
    <row r="28" spans="1:12" s="38" customFormat="1" ht="11.45" customHeight="1">
      <c r="A28" s="71" t="s">
        <v>309</v>
      </c>
      <c r="B28" s="71"/>
      <c r="C28" s="42">
        <v>55</v>
      </c>
      <c r="D28" s="42">
        <v>47</v>
      </c>
      <c r="E28" s="42">
        <v>26</v>
      </c>
      <c r="F28" s="42">
        <v>496</v>
      </c>
      <c r="G28" s="43">
        <v>660</v>
      </c>
      <c r="H28" s="43">
        <v>506</v>
      </c>
      <c r="I28" s="42">
        <v>-21</v>
      </c>
      <c r="J28" s="121">
        <v>-44.680851063829799</v>
      </c>
      <c r="K28" s="42">
        <v>-154</v>
      </c>
      <c r="L28" s="121">
        <v>-23.3333333333333</v>
      </c>
    </row>
    <row r="29" spans="1:12" s="38" customFormat="1" ht="10.35" customHeight="1">
      <c r="A29" s="71"/>
      <c r="B29" s="71"/>
      <c r="C29" s="42"/>
      <c r="D29" s="42"/>
      <c r="E29" s="42"/>
      <c r="F29" s="42"/>
      <c r="G29" s="43"/>
      <c r="H29" s="43"/>
      <c r="I29" s="42"/>
      <c r="J29" s="121"/>
      <c r="K29" s="42"/>
      <c r="L29" s="121"/>
    </row>
    <row r="30" spans="1:12" s="38" customFormat="1" ht="11.45" customHeight="1">
      <c r="A30" s="277" t="s">
        <v>190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2" s="38" customFormat="1" ht="10.3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s="38" customFormat="1" ht="11.45" customHeight="1">
      <c r="A32" s="71" t="s">
        <v>279</v>
      </c>
      <c r="B32" s="71"/>
      <c r="C32" s="42">
        <v>390</v>
      </c>
      <c r="D32" s="42">
        <v>248</v>
      </c>
      <c r="E32" s="42">
        <v>225</v>
      </c>
      <c r="F32" s="42">
        <v>9729</v>
      </c>
      <c r="G32" s="43">
        <v>5966</v>
      </c>
      <c r="H32" s="43">
        <v>5974</v>
      </c>
      <c r="I32" s="42">
        <v>-23</v>
      </c>
      <c r="J32" s="121">
        <v>-9.2741935483870996</v>
      </c>
      <c r="K32" s="42">
        <v>8</v>
      </c>
      <c r="L32" s="121">
        <v>0.13409319477036499</v>
      </c>
    </row>
    <row r="33" spans="1:12" s="38" customFormat="1" ht="11.45" customHeight="1">
      <c r="A33" s="71" t="s">
        <v>277</v>
      </c>
      <c r="B33" s="71"/>
      <c r="C33" s="42">
        <v>232</v>
      </c>
      <c r="D33" s="42">
        <v>239</v>
      </c>
      <c r="E33" s="42">
        <v>198</v>
      </c>
      <c r="F33" s="42">
        <v>5710</v>
      </c>
      <c r="G33" s="43">
        <v>5468</v>
      </c>
      <c r="H33" s="43">
        <v>4880</v>
      </c>
      <c r="I33" s="42">
        <v>-41</v>
      </c>
      <c r="J33" s="121">
        <v>-17.154811715481198</v>
      </c>
      <c r="K33" s="42">
        <v>-588</v>
      </c>
      <c r="L33" s="121">
        <v>-10.7534747622531</v>
      </c>
    </row>
    <row r="34" spans="1:12" s="38" customFormat="1" ht="11.45" customHeight="1">
      <c r="A34" s="71" t="s">
        <v>284</v>
      </c>
      <c r="B34" s="71"/>
      <c r="C34" s="42">
        <v>97</v>
      </c>
      <c r="D34" s="42">
        <v>131</v>
      </c>
      <c r="E34" s="42">
        <v>97</v>
      </c>
      <c r="F34" s="42">
        <v>2211</v>
      </c>
      <c r="G34" s="43">
        <v>1443</v>
      </c>
      <c r="H34" s="43">
        <v>1474</v>
      </c>
      <c r="I34" s="42">
        <v>-34</v>
      </c>
      <c r="J34" s="121">
        <v>-25.9541984732824</v>
      </c>
      <c r="K34" s="42">
        <v>31</v>
      </c>
      <c r="L34" s="121">
        <v>2.1483021483021498</v>
      </c>
    </row>
    <row r="35" spans="1:12" s="38" customFormat="1" ht="11.45" customHeight="1">
      <c r="A35" s="71" t="s">
        <v>309</v>
      </c>
      <c r="B35" s="71"/>
      <c r="C35" s="42">
        <v>91</v>
      </c>
      <c r="D35" s="42">
        <v>67</v>
      </c>
      <c r="E35" s="42">
        <v>108</v>
      </c>
      <c r="F35" s="42">
        <v>607</v>
      </c>
      <c r="G35" s="43">
        <v>1172</v>
      </c>
      <c r="H35" s="43">
        <v>1262</v>
      </c>
      <c r="I35" s="42">
        <v>41</v>
      </c>
      <c r="J35" s="121">
        <v>61.194029850746297</v>
      </c>
      <c r="K35" s="42">
        <v>90</v>
      </c>
      <c r="L35" s="121">
        <v>7.6791808873720102</v>
      </c>
    </row>
    <row r="36" spans="1:12" s="38" customFormat="1" ht="11.45" customHeight="1">
      <c r="A36" s="71" t="s">
        <v>282</v>
      </c>
      <c r="B36" s="71"/>
      <c r="C36" s="42">
        <v>59</v>
      </c>
      <c r="D36" s="42">
        <v>46</v>
      </c>
      <c r="E36" s="42">
        <v>39</v>
      </c>
      <c r="F36" s="42">
        <v>624</v>
      </c>
      <c r="G36" s="43">
        <v>746</v>
      </c>
      <c r="H36" s="43">
        <v>725</v>
      </c>
      <c r="I36" s="42">
        <v>-7</v>
      </c>
      <c r="J36" s="121">
        <v>-15.2173913043478</v>
      </c>
      <c r="K36" s="42">
        <v>-21</v>
      </c>
      <c r="L36" s="121">
        <v>-2.81501340482574</v>
      </c>
    </row>
    <row r="37" spans="1:12" s="38" customFormat="1" ht="11.45" customHeight="1">
      <c r="A37" s="71" t="s">
        <v>288</v>
      </c>
      <c r="B37" s="71"/>
      <c r="C37" s="42">
        <v>24</v>
      </c>
      <c r="D37" s="42">
        <v>29</v>
      </c>
      <c r="E37" s="42">
        <v>32</v>
      </c>
      <c r="F37" s="42">
        <v>422</v>
      </c>
      <c r="G37" s="43">
        <v>556</v>
      </c>
      <c r="H37" s="43">
        <v>674</v>
      </c>
      <c r="I37" s="42">
        <v>3</v>
      </c>
      <c r="J37" s="121">
        <v>10.3448275862069</v>
      </c>
      <c r="K37" s="42">
        <v>118</v>
      </c>
      <c r="L37" s="121">
        <v>21.2230215827338</v>
      </c>
    </row>
    <row r="38" spans="1:12" s="38" customFormat="1" ht="11.45" customHeight="1">
      <c r="A38" s="71" t="s">
        <v>283</v>
      </c>
      <c r="B38" s="71"/>
      <c r="C38" s="42">
        <v>10</v>
      </c>
      <c r="D38" s="42">
        <v>15</v>
      </c>
      <c r="E38" s="42">
        <v>11</v>
      </c>
      <c r="F38" s="42">
        <v>592</v>
      </c>
      <c r="G38" s="43">
        <v>578</v>
      </c>
      <c r="H38" s="43">
        <v>611</v>
      </c>
      <c r="I38" s="42">
        <v>-4</v>
      </c>
      <c r="J38" s="121">
        <v>-26.6666666666667</v>
      </c>
      <c r="K38" s="42">
        <v>33</v>
      </c>
      <c r="L38" s="121">
        <v>5.7093425605536297</v>
      </c>
    </row>
    <row r="39" spans="1:12" s="38" customFormat="1" ht="11.45" customHeight="1">
      <c r="A39" s="71" t="s">
        <v>314</v>
      </c>
      <c r="B39" s="71"/>
      <c r="C39" s="42">
        <v>16</v>
      </c>
      <c r="D39" s="42">
        <v>23</v>
      </c>
      <c r="E39" s="42">
        <v>26</v>
      </c>
      <c r="F39" s="42">
        <v>533</v>
      </c>
      <c r="G39" s="43">
        <v>458</v>
      </c>
      <c r="H39" s="43">
        <v>548</v>
      </c>
      <c r="I39" s="42">
        <v>3</v>
      </c>
      <c r="J39" s="121">
        <v>13.0434782608696</v>
      </c>
      <c r="K39" s="42">
        <v>90</v>
      </c>
      <c r="L39" s="121">
        <v>19.650655021834101</v>
      </c>
    </row>
    <row r="40" spans="1:12" s="38" customFormat="1" ht="11.45" customHeight="1">
      <c r="A40" s="71" t="s">
        <v>281</v>
      </c>
      <c r="B40" s="71"/>
      <c r="C40" s="42">
        <v>155</v>
      </c>
      <c r="D40" s="42">
        <v>164</v>
      </c>
      <c r="E40" s="42">
        <v>161</v>
      </c>
      <c r="F40" s="42">
        <v>533</v>
      </c>
      <c r="G40" s="43">
        <v>574</v>
      </c>
      <c r="H40" s="43">
        <v>512</v>
      </c>
      <c r="I40" s="42">
        <v>-3</v>
      </c>
      <c r="J40" s="121">
        <v>-1.82926829268293</v>
      </c>
      <c r="K40" s="42">
        <v>-62</v>
      </c>
      <c r="L40" s="121">
        <v>-10.801393728222999</v>
      </c>
    </row>
    <row r="41" spans="1:12" s="38" customFormat="1" ht="10.35" customHeight="1">
      <c r="A41" s="71"/>
      <c r="B41" s="71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s="38" customFormat="1" ht="11.45" customHeight="1">
      <c r="A42" s="277" t="s">
        <v>191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</row>
    <row r="43" spans="1:12" s="38" customFormat="1" ht="10.3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s="38" customFormat="1" ht="11.45" customHeight="1">
      <c r="A44" s="71" t="s">
        <v>301</v>
      </c>
      <c r="B44" s="71"/>
      <c r="C44" s="42">
        <v>439</v>
      </c>
      <c r="D44" s="42">
        <v>445</v>
      </c>
      <c r="E44" s="42">
        <v>404</v>
      </c>
      <c r="F44" s="42">
        <v>6466</v>
      </c>
      <c r="G44" s="43">
        <v>7347</v>
      </c>
      <c r="H44" s="43">
        <v>7380</v>
      </c>
      <c r="I44" s="42">
        <v>-41</v>
      </c>
      <c r="J44" s="121">
        <v>-9.2134831460674196</v>
      </c>
      <c r="K44" s="42">
        <v>33</v>
      </c>
      <c r="L44" s="121">
        <v>0.44916292364230298</v>
      </c>
    </row>
    <row r="45" spans="1:12" s="38" customFormat="1" ht="11.45" customHeight="1">
      <c r="A45" s="71" t="s">
        <v>293</v>
      </c>
      <c r="B45" s="71"/>
      <c r="C45" s="42">
        <v>161</v>
      </c>
      <c r="D45" s="42">
        <v>205</v>
      </c>
      <c r="E45" s="42">
        <v>172</v>
      </c>
      <c r="F45" s="42">
        <v>3484</v>
      </c>
      <c r="G45" s="43">
        <v>4000</v>
      </c>
      <c r="H45" s="43">
        <v>3845</v>
      </c>
      <c r="I45" s="42">
        <v>-33</v>
      </c>
      <c r="J45" s="121">
        <v>-16.097560975609799</v>
      </c>
      <c r="K45" s="42">
        <v>-155</v>
      </c>
      <c r="L45" s="121">
        <v>-3.875</v>
      </c>
    </row>
    <row r="46" spans="1:12" s="38" customFormat="1" ht="11.45" customHeight="1">
      <c r="A46" s="71" t="s">
        <v>294</v>
      </c>
      <c r="B46" s="71"/>
      <c r="C46" s="42">
        <v>138</v>
      </c>
      <c r="D46" s="42">
        <v>131</v>
      </c>
      <c r="E46" s="42">
        <v>119</v>
      </c>
      <c r="F46" s="42">
        <v>3219</v>
      </c>
      <c r="G46" s="43">
        <v>3697</v>
      </c>
      <c r="H46" s="43">
        <v>3430</v>
      </c>
      <c r="I46" s="42">
        <v>-12</v>
      </c>
      <c r="J46" s="121">
        <v>-9.1603053435114496</v>
      </c>
      <c r="K46" s="42">
        <v>-267</v>
      </c>
      <c r="L46" s="121">
        <v>-7.2220719502299202</v>
      </c>
    </row>
    <row r="47" spans="1:12" s="38" customFormat="1" ht="11.45" customHeight="1">
      <c r="A47" s="71" t="s">
        <v>269</v>
      </c>
      <c r="B47" s="71"/>
      <c r="C47" s="42">
        <v>247</v>
      </c>
      <c r="D47" s="42">
        <v>250</v>
      </c>
      <c r="E47" s="42">
        <v>210</v>
      </c>
      <c r="F47" s="42">
        <v>3159</v>
      </c>
      <c r="G47" s="43">
        <v>3461</v>
      </c>
      <c r="H47" s="43">
        <v>3308</v>
      </c>
      <c r="I47" s="42">
        <v>-40</v>
      </c>
      <c r="J47" s="121">
        <v>-16</v>
      </c>
      <c r="K47" s="42">
        <v>-153</v>
      </c>
      <c r="L47" s="121">
        <v>-4.42068766252528</v>
      </c>
    </row>
    <row r="48" spans="1:12" s="38" customFormat="1" ht="11.45" customHeight="1">
      <c r="A48" s="71" t="s">
        <v>309</v>
      </c>
      <c r="B48" s="71"/>
      <c r="C48" s="42">
        <v>181</v>
      </c>
      <c r="D48" s="42">
        <v>193</v>
      </c>
      <c r="E48" s="42">
        <v>228</v>
      </c>
      <c r="F48" s="42">
        <v>1320</v>
      </c>
      <c r="G48" s="43">
        <v>2402</v>
      </c>
      <c r="H48" s="43">
        <v>2678</v>
      </c>
      <c r="I48" s="42">
        <v>35</v>
      </c>
      <c r="J48" s="121">
        <v>18.134715025906701</v>
      </c>
      <c r="K48" s="42">
        <v>276</v>
      </c>
      <c r="L48" s="121">
        <v>11.490424646128201</v>
      </c>
    </row>
    <row r="49" spans="1:12" s="38" customFormat="1" ht="11.45" customHeight="1">
      <c r="A49" s="71" t="s">
        <v>307</v>
      </c>
      <c r="B49" s="71"/>
      <c r="C49" s="42">
        <v>118</v>
      </c>
      <c r="D49" s="42">
        <v>135</v>
      </c>
      <c r="E49" s="42">
        <v>132</v>
      </c>
      <c r="F49" s="42">
        <v>2098</v>
      </c>
      <c r="G49" s="43">
        <v>2198</v>
      </c>
      <c r="H49" s="43">
        <v>2567</v>
      </c>
      <c r="I49" s="42">
        <v>-3</v>
      </c>
      <c r="J49" s="121">
        <v>-2.2222222222222201</v>
      </c>
      <c r="K49" s="42">
        <v>369</v>
      </c>
      <c r="L49" s="121">
        <v>16.787989080982701</v>
      </c>
    </row>
    <row r="50" spans="1:12" s="38" customFormat="1" ht="11.45" customHeight="1">
      <c r="A50" s="71" t="s">
        <v>284</v>
      </c>
      <c r="B50" s="71"/>
      <c r="C50" s="42">
        <v>133</v>
      </c>
      <c r="D50" s="42">
        <v>174</v>
      </c>
      <c r="E50" s="42">
        <v>174</v>
      </c>
      <c r="F50" s="42">
        <v>1998</v>
      </c>
      <c r="G50" s="43">
        <v>2014</v>
      </c>
      <c r="H50" s="43">
        <v>2524</v>
      </c>
      <c r="I50" s="42">
        <v>0</v>
      </c>
      <c r="J50" s="121">
        <v>0</v>
      </c>
      <c r="K50" s="42">
        <v>510</v>
      </c>
      <c r="L50" s="121">
        <v>25.322740814299902</v>
      </c>
    </row>
    <row r="51" spans="1:12" s="38" customFormat="1" ht="11.45" customHeight="1">
      <c r="A51" s="71" t="s">
        <v>277</v>
      </c>
      <c r="B51" s="71"/>
      <c r="C51" s="42">
        <v>97</v>
      </c>
      <c r="D51" s="42">
        <v>115</v>
      </c>
      <c r="E51" s="42">
        <v>137</v>
      </c>
      <c r="F51" s="42">
        <v>1577</v>
      </c>
      <c r="G51" s="43">
        <v>1852</v>
      </c>
      <c r="H51" s="43">
        <v>2178</v>
      </c>
      <c r="I51" s="42">
        <v>22</v>
      </c>
      <c r="J51" s="121">
        <v>19.130434782608699</v>
      </c>
      <c r="K51" s="42">
        <v>326</v>
      </c>
      <c r="L51" s="121">
        <v>17.6025917926566</v>
      </c>
    </row>
    <row r="52" spans="1:12" s="38" customFormat="1" ht="11.45" customHeight="1">
      <c r="A52" s="71" t="s">
        <v>305</v>
      </c>
      <c r="B52" s="71"/>
      <c r="C52" s="42">
        <v>82</v>
      </c>
      <c r="D52" s="42">
        <v>73</v>
      </c>
      <c r="E52" s="42">
        <v>88</v>
      </c>
      <c r="F52" s="42">
        <v>1481</v>
      </c>
      <c r="G52" s="43">
        <v>1407</v>
      </c>
      <c r="H52" s="43">
        <v>1547</v>
      </c>
      <c r="I52" s="42">
        <v>15</v>
      </c>
      <c r="J52" s="121">
        <v>20.5479452054795</v>
      </c>
      <c r="K52" s="42">
        <v>140</v>
      </c>
      <c r="L52" s="121">
        <v>9.9502487562189099</v>
      </c>
    </row>
    <row r="53" spans="1:12" s="38" customFormat="1" ht="11.45" customHeight="1">
      <c r="A53" s="71" t="s">
        <v>282</v>
      </c>
      <c r="B53" s="71"/>
      <c r="C53" s="42">
        <v>42</v>
      </c>
      <c r="D53" s="42">
        <v>58</v>
      </c>
      <c r="E53" s="42">
        <v>94</v>
      </c>
      <c r="F53" s="42">
        <v>713</v>
      </c>
      <c r="G53" s="43">
        <v>1151</v>
      </c>
      <c r="H53" s="43">
        <v>1404</v>
      </c>
      <c r="I53" s="42">
        <v>36</v>
      </c>
      <c r="J53" s="121">
        <v>62.068965517241402</v>
      </c>
      <c r="K53" s="42">
        <v>253</v>
      </c>
      <c r="L53" s="121">
        <v>21.9808861859253</v>
      </c>
    </row>
    <row r="54" spans="1:12" s="38" customFormat="1" ht="11.45" customHeight="1">
      <c r="A54" s="71" t="s">
        <v>281</v>
      </c>
      <c r="B54" s="71"/>
      <c r="C54" s="42">
        <v>181</v>
      </c>
      <c r="D54" s="42">
        <v>178</v>
      </c>
      <c r="E54" s="42">
        <v>172</v>
      </c>
      <c r="F54" s="42">
        <v>1232</v>
      </c>
      <c r="G54" s="43">
        <v>1442</v>
      </c>
      <c r="H54" s="43">
        <v>1334</v>
      </c>
      <c r="I54" s="42">
        <v>-6</v>
      </c>
      <c r="J54" s="121">
        <v>-3.3707865168539302</v>
      </c>
      <c r="K54" s="42">
        <v>-108</v>
      </c>
      <c r="L54" s="121">
        <v>-7.4895977808599197</v>
      </c>
    </row>
    <row r="55" spans="1:12" s="38" customFormat="1" ht="11.45" customHeight="1">
      <c r="A55" s="71" t="s">
        <v>279</v>
      </c>
      <c r="B55" s="71"/>
      <c r="C55" s="42">
        <v>84</v>
      </c>
      <c r="D55" s="42">
        <v>68</v>
      </c>
      <c r="E55" s="42">
        <v>84</v>
      </c>
      <c r="F55" s="42">
        <v>1180</v>
      </c>
      <c r="G55" s="43">
        <v>965</v>
      </c>
      <c r="H55" s="43">
        <v>1091</v>
      </c>
      <c r="I55" s="42">
        <v>16</v>
      </c>
      <c r="J55" s="121">
        <v>23.529411764705898</v>
      </c>
      <c r="K55" s="42">
        <v>126</v>
      </c>
      <c r="L55" s="121">
        <v>13.0569948186529</v>
      </c>
    </row>
    <row r="56" spans="1:12" s="38" customFormat="1" ht="11.45" customHeight="1">
      <c r="A56" s="71" t="s">
        <v>295</v>
      </c>
      <c r="B56" s="71"/>
      <c r="C56" s="42">
        <v>43</v>
      </c>
      <c r="D56" s="42">
        <v>68</v>
      </c>
      <c r="E56" s="42">
        <v>49</v>
      </c>
      <c r="F56" s="42">
        <v>855</v>
      </c>
      <c r="G56" s="43">
        <v>893</v>
      </c>
      <c r="H56" s="43">
        <v>855</v>
      </c>
      <c r="I56" s="42">
        <v>-19</v>
      </c>
      <c r="J56" s="121">
        <v>-27.9411764705882</v>
      </c>
      <c r="K56" s="42">
        <v>-38</v>
      </c>
      <c r="L56" s="121">
        <v>-4.2553191489361701</v>
      </c>
    </row>
    <row r="57" spans="1:12" s="38" customFormat="1" ht="11.45" customHeight="1">
      <c r="A57" s="71" t="s">
        <v>303</v>
      </c>
      <c r="B57" s="71"/>
      <c r="C57" s="42">
        <v>96</v>
      </c>
      <c r="D57" s="42">
        <v>85</v>
      </c>
      <c r="E57" s="42">
        <v>95</v>
      </c>
      <c r="F57" s="42">
        <v>860</v>
      </c>
      <c r="G57" s="43">
        <v>765</v>
      </c>
      <c r="H57" s="43">
        <v>771</v>
      </c>
      <c r="I57" s="42">
        <v>10</v>
      </c>
      <c r="J57" s="121">
        <v>11.764705882352899</v>
      </c>
      <c r="K57" s="42">
        <v>6</v>
      </c>
      <c r="L57" s="121">
        <v>0.78431372549019596</v>
      </c>
    </row>
    <row r="58" spans="1:12" s="38" customFormat="1" ht="11.45" customHeight="1">
      <c r="A58" s="71" t="s">
        <v>316</v>
      </c>
      <c r="B58" s="71"/>
      <c r="C58" s="42">
        <v>14</v>
      </c>
      <c r="D58" s="42">
        <v>18</v>
      </c>
      <c r="E58" s="42">
        <v>14</v>
      </c>
      <c r="F58" s="42">
        <v>698</v>
      </c>
      <c r="G58" s="43">
        <v>704</v>
      </c>
      <c r="H58" s="43">
        <v>687</v>
      </c>
      <c r="I58" s="42">
        <v>-4</v>
      </c>
      <c r="J58" s="121">
        <v>-22.2222222222222</v>
      </c>
      <c r="K58" s="42">
        <v>-17</v>
      </c>
      <c r="L58" s="121">
        <v>-2.4147727272727302</v>
      </c>
    </row>
    <row r="59" spans="1:12" s="38" customFormat="1" ht="11.45" customHeight="1">
      <c r="A59" s="71" t="s">
        <v>306</v>
      </c>
      <c r="B59" s="71"/>
      <c r="C59" s="42">
        <v>53</v>
      </c>
      <c r="D59" s="42">
        <v>40</v>
      </c>
      <c r="E59" s="42">
        <v>56</v>
      </c>
      <c r="F59" s="42">
        <v>638</v>
      </c>
      <c r="G59" s="43">
        <v>551</v>
      </c>
      <c r="H59" s="43">
        <v>598</v>
      </c>
      <c r="I59" s="42">
        <v>16</v>
      </c>
      <c r="J59" s="121">
        <v>40</v>
      </c>
      <c r="K59" s="42">
        <v>47</v>
      </c>
      <c r="L59" s="121">
        <v>8.5299455535390205</v>
      </c>
    </row>
    <row r="60" spans="1:12" s="38" customFormat="1" ht="11.45" customHeight="1">
      <c r="A60" s="71" t="s">
        <v>271</v>
      </c>
      <c r="B60" s="71"/>
      <c r="C60" s="42">
        <v>43</v>
      </c>
      <c r="D60" s="42">
        <v>58</v>
      </c>
      <c r="E60" s="42">
        <v>38</v>
      </c>
      <c r="F60" s="42">
        <v>520</v>
      </c>
      <c r="G60" s="43">
        <v>721</v>
      </c>
      <c r="H60" s="43">
        <v>578</v>
      </c>
      <c r="I60" s="42">
        <v>-20</v>
      </c>
      <c r="J60" s="121">
        <v>-34.482758620689701</v>
      </c>
      <c r="K60" s="42">
        <v>-143</v>
      </c>
      <c r="L60" s="121">
        <v>-19.833564493758701</v>
      </c>
    </row>
    <row r="61" spans="1:12" s="38" customFormat="1" ht="12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</row>
    <row r="62" spans="1:12" s="38" customFormat="1" ht="12" customHeight="1">
      <c r="A62" s="142" t="str">
        <f>"1."</f>
        <v>1.</v>
      </c>
      <c r="B62" s="196" t="s">
        <v>237</v>
      </c>
      <c r="C62" s="106"/>
      <c r="D62" s="106"/>
      <c r="E62" s="106"/>
      <c r="F62" s="106"/>
    </row>
    <row r="63" spans="1:12" s="38" customFormat="1" ht="12" customHeight="1">
      <c r="A63" s="142" t="str">
        <f>"2."</f>
        <v>2.</v>
      </c>
      <c r="B63" s="196" t="s">
        <v>192</v>
      </c>
      <c r="C63" s="46"/>
      <c r="D63" s="46"/>
      <c r="E63" s="46"/>
      <c r="F63" s="46"/>
    </row>
    <row r="64" spans="1:12" s="38" customFormat="1" ht="12" customHeight="1"/>
    <row r="65" spans="1:1">
      <c r="A65" s="232" t="s">
        <v>249</v>
      </c>
    </row>
  </sheetData>
  <mergeCells count="13">
    <mergeCell ref="A11:L11"/>
    <mergeCell ref="A21:L21"/>
    <mergeCell ref="A30:L30"/>
    <mergeCell ref="A42:L42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defaultRowHeight="11.25"/>
  <cols>
    <col min="1" max="1" width="2.83203125" customWidth="1"/>
    <col min="2" max="2" width="10.33203125" customWidth="1"/>
    <col min="3" max="3" width="11.83203125" customWidth="1"/>
    <col min="4" max="4" width="12.33203125" customWidth="1"/>
    <col min="5" max="7" width="11.83203125" customWidth="1"/>
    <col min="8" max="8" width="12.33203125" customWidth="1"/>
    <col min="9" max="11" width="11.83203125" customWidth="1"/>
  </cols>
  <sheetData>
    <row r="1" spans="1:11" ht="12" customHeight="1">
      <c r="A1" s="1" t="s">
        <v>0</v>
      </c>
      <c r="C1" s="2"/>
      <c r="D1" s="2"/>
      <c r="E1" s="2"/>
      <c r="F1" s="2"/>
      <c r="G1" s="2"/>
    </row>
    <row r="2" spans="1:11" ht="12.75">
      <c r="B2" s="1"/>
      <c r="C2" s="2"/>
      <c r="D2" s="2"/>
      <c r="E2" s="2"/>
      <c r="F2" s="2"/>
      <c r="G2" s="2"/>
    </row>
    <row r="3" spans="1:11" ht="15" customHeight="1">
      <c r="A3" s="244" t="s">
        <v>84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s="124" customFormat="1" ht="15" customHeight="1">
      <c r="A4" s="255" t="s">
        <v>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ht="15" customHeight="1">
      <c r="A5" s="252" t="s">
        <v>61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7" spans="1:11" ht="15" customHeight="1">
      <c r="A7" s="248" t="s">
        <v>1</v>
      </c>
      <c r="B7" s="249"/>
      <c r="C7" s="245" t="s">
        <v>2</v>
      </c>
      <c r="D7" s="246"/>
      <c r="E7" s="246"/>
      <c r="F7" s="247"/>
      <c r="G7" s="245" t="s">
        <v>3</v>
      </c>
      <c r="H7" s="246"/>
      <c r="I7" s="246"/>
      <c r="J7" s="247"/>
      <c r="K7" s="253" t="s">
        <v>43</v>
      </c>
    </row>
    <row r="8" spans="1:11" ht="39.75" customHeight="1">
      <c r="A8" s="250"/>
      <c r="B8" s="251"/>
      <c r="C8" s="104" t="s">
        <v>213</v>
      </c>
      <c r="D8" s="104" t="s">
        <v>214</v>
      </c>
      <c r="E8" s="104" t="s">
        <v>44</v>
      </c>
      <c r="F8" s="104" t="s">
        <v>4</v>
      </c>
      <c r="G8" s="104" t="s">
        <v>215</v>
      </c>
      <c r="H8" s="104" t="s">
        <v>216</v>
      </c>
      <c r="I8" s="104" t="s">
        <v>45</v>
      </c>
      <c r="J8" s="104" t="s">
        <v>4</v>
      </c>
      <c r="K8" s="254"/>
    </row>
    <row r="9" spans="1:11" s="124" customFormat="1" ht="12" customHeight="1">
      <c r="A9" s="189" t="s">
        <v>30</v>
      </c>
      <c r="B9" s="190"/>
      <c r="C9" s="186" t="s">
        <v>31</v>
      </c>
      <c r="D9" s="186" t="s">
        <v>32</v>
      </c>
      <c r="E9" s="186" t="s">
        <v>130</v>
      </c>
      <c r="F9" s="186" t="s">
        <v>33</v>
      </c>
      <c r="G9" s="186" t="s">
        <v>34</v>
      </c>
      <c r="H9" s="186" t="s">
        <v>35</v>
      </c>
      <c r="I9" s="186" t="s">
        <v>131</v>
      </c>
      <c r="J9" s="186" t="s">
        <v>36</v>
      </c>
      <c r="K9" s="187" t="s">
        <v>132</v>
      </c>
    </row>
    <row r="11" spans="1:11">
      <c r="A11" s="3" t="s">
        <v>251</v>
      </c>
    </row>
    <row r="12" spans="1:11">
      <c r="B12" s="4">
        <v>2008</v>
      </c>
      <c r="C12" s="8">
        <v>179388</v>
      </c>
      <c r="D12" s="8">
        <v>132865</v>
      </c>
      <c r="E12" s="8">
        <v>5859</v>
      </c>
      <c r="F12" s="8">
        <v>318112</v>
      </c>
      <c r="G12" s="8">
        <v>221359</v>
      </c>
      <c r="H12" s="8">
        <v>164309</v>
      </c>
      <c r="I12" s="8">
        <v>7127</v>
      </c>
      <c r="J12" s="8">
        <v>392795</v>
      </c>
      <c r="K12" s="8">
        <v>-1268</v>
      </c>
    </row>
    <row r="13" spans="1:11">
      <c r="B13" s="4">
        <v>2009</v>
      </c>
      <c r="C13" s="8">
        <v>195883</v>
      </c>
      <c r="D13" s="8">
        <v>149241</v>
      </c>
      <c r="E13" s="8">
        <v>5975</v>
      </c>
      <c r="F13" s="8">
        <v>351099</v>
      </c>
      <c r="G13" s="8">
        <v>224810</v>
      </c>
      <c r="H13" s="8">
        <v>162384</v>
      </c>
      <c r="I13" s="8">
        <v>5549</v>
      </c>
      <c r="J13" s="8">
        <v>392743</v>
      </c>
      <c r="K13" s="8">
        <v>426</v>
      </c>
    </row>
    <row r="14" spans="1:11">
      <c r="B14" s="4">
        <v>2010</v>
      </c>
      <c r="C14" s="8">
        <v>187962</v>
      </c>
      <c r="D14" s="8">
        <v>157862</v>
      </c>
      <c r="E14" s="8">
        <v>5259</v>
      </c>
      <c r="F14" s="8">
        <v>351083</v>
      </c>
      <c r="G14" s="8">
        <v>231443</v>
      </c>
      <c r="H14" s="8">
        <v>162996</v>
      </c>
      <c r="I14" s="8">
        <v>5852</v>
      </c>
      <c r="J14" s="8">
        <v>400291</v>
      </c>
      <c r="K14" s="8">
        <v>-593</v>
      </c>
    </row>
    <row r="15" spans="1:11">
      <c r="B15" s="4">
        <v>2011</v>
      </c>
      <c r="C15" s="8">
        <v>197777</v>
      </c>
      <c r="D15" s="8">
        <v>157388</v>
      </c>
      <c r="E15" s="8">
        <v>5700</v>
      </c>
      <c r="F15" s="8">
        <v>360865</v>
      </c>
      <c r="G15" s="8">
        <v>218384</v>
      </c>
      <c r="H15" s="8">
        <v>182568</v>
      </c>
      <c r="I15" s="8">
        <v>7339</v>
      </c>
      <c r="J15" s="8">
        <v>408291</v>
      </c>
      <c r="K15" s="8">
        <v>-1639</v>
      </c>
    </row>
    <row r="16" spans="1:11">
      <c r="B16" s="4">
        <v>2012</v>
      </c>
      <c r="C16" s="8">
        <v>195668</v>
      </c>
      <c r="D16" s="8">
        <v>178690</v>
      </c>
      <c r="E16" s="8">
        <v>5123</v>
      </c>
      <c r="F16" s="8">
        <v>379481</v>
      </c>
      <c r="G16" s="8">
        <v>236509</v>
      </c>
      <c r="H16" s="8">
        <v>183232</v>
      </c>
      <c r="I16" s="8">
        <v>7385</v>
      </c>
      <c r="J16" s="8">
        <v>427126</v>
      </c>
      <c r="K16" s="8">
        <v>-2262</v>
      </c>
    </row>
    <row r="17" spans="1:11">
      <c r="B17" s="4">
        <v>2013</v>
      </c>
      <c r="C17" s="8">
        <v>200583</v>
      </c>
      <c r="D17" s="8">
        <v>161244</v>
      </c>
      <c r="E17" s="8">
        <v>6314</v>
      </c>
      <c r="F17" s="8">
        <v>368141</v>
      </c>
      <c r="G17" s="8">
        <v>255399</v>
      </c>
      <c r="H17" s="8">
        <v>184859</v>
      </c>
      <c r="I17" s="8">
        <v>6342</v>
      </c>
      <c r="J17" s="8">
        <v>446600</v>
      </c>
      <c r="K17" s="8">
        <v>-28</v>
      </c>
    </row>
    <row r="18" spans="1:11">
      <c r="B18" s="4">
        <v>2014</v>
      </c>
      <c r="C18" s="8">
        <v>224194</v>
      </c>
      <c r="D18" s="8">
        <v>165128</v>
      </c>
      <c r="E18" s="8">
        <v>7130</v>
      </c>
      <c r="F18" s="8">
        <v>396452</v>
      </c>
      <c r="G18" s="8">
        <v>255892</v>
      </c>
      <c r="H18" s="8">
        <v>199251</v>
      </c>
      <c r="I18" s="8">
        <v>4706</v>
      </c>
      <c r="J18" s="8">
        <v>459849</v>
      </c>
      <c r="K18" s="8">
        <v>2424</v>
      </c>
    </row>
    <row r="19" spans="1:11">
      <c r="B19" s="4">
        <v>2015</v>
      </c>
      <c r="C19" s="8">
        <v>237966</v>
      </c>
      <c r="D19" s="8">
        <v>198714</v>
      </c>
      <c r="E19" s="8">
        <v>7776</v>
      </c>
      <c r="F19" s="8">
        <v>444456</v>
      </c>
      <c r="G19" s="8">
        <v>284485</v>
      </c>
      <c r="H19" s="8">
        <v>202346</v>
      </c>
      <c r="I19" s="8">
        <v>4814</v>
      </c>
      <c r="J19" s="8">
        <v>491645</v>
      </c>
      <c r="K19" s="8">
        <v>2962</v>
      </c>
    </row>
    <row r="20" spans="1:11">
      <c r="B20" s="4">
        <v>2016</v>
      </c>
      <c r="C20" s="8">
        <v>256685</v>
      </c>
      <c r="D20" s="8">
        <v>194126</v>
      </c>
      <c r="E20" s="8">
        <v>8376</v>
      </c>
      <c r="F20" s="8">
        <v>459187</v>
      </c>
      <c r="G20" s="8">
        <v>318687</v>
      </c>
      <c r="H20" s="8">
        <v>217797</v>
      </c>
      <c r="I20" s="8">
        <v>4923</v>
      </c>
      <c r="J20" s="8">
        <v>541407</v>
      </c>
      <c r="K20" s="8">
        <v>3453</v>
      </c>
    </row>
    <row r="21" spans="1:11">
      <c r="B21" s="4">
        <v>2017</v>
      </c>
      <c r="C21" s="8">
        <v>311866</v>
      </c>
      <c r="D21" s="8">
        <v>221345</v>
      </c>
      <c r="E21" s="8">
        <v>8637</v>
      </c>
      <c r="F21" s="8">
        <v>541848</v>
      </c>
      <c r="G21" s="8">
        <v>347567</v>
      </c>
      <c r="H21" s="8">
        <v>244233</v>
      </c>
      <c r="I21" s="8">
        <v>5231</v>
      </c>
      <c r="J21" s="8">
        <v>597031</v>
      </c>
      <c r="K21" s="8">
        <v>3406</v>
      </c>
    </row>
    <row r="22" spans="1:11">
      <c r="B22" s="4">
        <v>2018</v>
      </c>
      <c r="C22" s="8">
        <v>283910</v>
      </c>
      <c r="D22" s="8">
        <v>235936</v>
      </c>
      <c r="E22" s="8">
        <v>8247</v>
      </c>
      <c r="F22" s="8">
        <v>528093</v>
      </c>
      <c r="G22" s="8">
        <v>362422</v>
      </c>
      <c r="H22" s="8">
        <v>243348</v>
      </c>
      <c r="I22" s="8">
        <v>5787</v>
      </c>
      <c r="J22" s="8">
        <v>611557</v>
      </c>
      <c r="K22" s="8">
        <v>2460</v>
      </c>
    </row>
    <row r="23" spans="1:11"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3" t="s">
        <v>252</v>
      </c>
    </row>
    <row r="25" spans="1:11">
      <c r="B25" s="4">
        <v>2008</v>
      </c>
      <c r="C25" s="8">
        <v>2483153</v>
      </c>
      <c r="D25" s="8">
        <v>1988485</v>
      </c>
      <c r="E25" s="8">
        <v>83993</v>
      </c>
      <c r="F25" s="8">
        <v>4555631</v>
      </c>
      <c r="G25" s="8">
        <v>2484634</v>
      </c>
      <c r="H25" s="8">
        <v>1996941</v>
      </c>
      <c r="I25" s="8">
        <v>79327</v>
      </c>
      <c r="J25" s="8">
        <v>4560902</v>
      </c>
      <c r="K25" s="8">
        <v>4666</v>
      </c>
    </row>
    <row r="26" spans="1:11">
      <c r="B26" s="4">
        <v>2009</v>
      </c>
      <c r="C26" s="8">
        <v>2417214</v>
      </c>
      <c r="D26" s="8">
        <v>1970088</v>
      </c>
      <c r="E26" s="8">
        <v>88989</v>
      </c>
      <c r="F26" s="8">
        <v>4476291</v>
      </c>
      <c r="G26" s="8">
        <v>2420070</v>
      </c>
      <c r="H26" s="8">
        <v>1939810</v>
      </c>
      <c r="I26" s="8">
        <v>79813</v>
      </c>
      <c r="J26" s="8">
        <v>4439693</v>
      </c>
      <c r="K26" s="8">
        <v>9176</v>
      </c>
    </row>
    <row r="27" spans="1:11">
      <c r="B27" s="4">
        <v>2010</v>
      </c>
      <c r="C27" s="8">
        <v>2491181</v>
      </c>
      <c r="D27" s="8">
        <v>1951315</v>
      </c>
      <c r="E27" s="8">
        <v>83620</v>
      </c>
      <c r="F27" s="8">
        <v>4526116</v>
      </c>
      <c r="G27" s="8">
        <v>2505173</v>
      </c>
      <c r="H27" s="8">
        <v>1943942</v>
      </c>
      <c r="I27" s="8">
        <v>63666</v>
      </c>
      <c r="J27" s="8">
        <v>4512781</v>
      </c>
      <c r="K27" s="8">
        <v>19954</v>
      </c>
    </row>
    <row r="28" spans="1:11">
      <c r="B28" s="4">
        <v>2011</v>
      </c>
      <c r="C28" s="8">
        <v>2516454</v>
      </c>
      <c r="D28" s="8">
        <v>2047009</v>
      </c>
      <c r="E28" s="8">
        <v>83456</v>
      </c>
      <c r="F28" s="8">
        <v>4646919</v>
      </c>
      <c r="G28" s="8">
        <v>2531560</v>
      </c>
      <c r="H28" s="8">
        <v>2056663</v>
      </c>
      <c r="I28" s="8">
        <v>77948</v>
      </c>
      <c r="J28" s="8">
        <v>4666171</v>
      </c>
      <c r="K28" s="8">
        <v>5508</v>
      </c>
    </row>
    <row r="29" spans="1:11">
      <c r="B29" s="4">
        <v>2012</v>
      </c>
      <c r="C29" s="8">
        <v>2615821</v>
      </c>
      <c r="D29" s="8">
        <v>2149807</v>
      </c>
      <c r="E29" s="8">
        <v>83807</v>
      </c>
      <c r="F29" s="8">
        <v>4849435</v>
      </c>
      <c r="G29" s="8">
        <v>2647062</v>
      </c>
      <c r="H29" s="8">
        <v>2127455</v>
      </c>
      <c r="I29" s="8">
        <v>87813</v>
      </c>
      <c r="J29" s="8">
        <v>4862330</v>
      </c>
      <c r="K29" s="8">
        <v>-4006</v>
      </c>
    </row>
    <row r="30" spans="1:11">
      <c r="B30" s="4">
        <v>2013</v>
      </c>
      <c r="C30" s="8">
        <v>2616292</v>
      </c>
      <c r="D30" s="8">
        <v>2150733</v>
      </c>
      <c r="E30" s="8">
        <v>87217</v>
      </c>
      <c r="F30" s="8">
        <v>4854242</v>
      </c>
      <c r="G30" s="8">
        <v>2631134</v>
      </c>
      <c r="H30" s="8">
        <v>2159835</v>
      </c>
      <c r="I30" s="8">
        <v>82441</v>
      </c>
      <c r="J30" s="8">
        <v>4873410</v>
      </c>
      <c r="K30" s="8">
        <v>4776</v>
      </c>
    </row>
    <row r="31" spans="1:11">
      <c r="B31" s="4">
        <v>2014</v>
      </c>
      <c r="C31" s="8">
        <v>2775868</v>
      </c>
      <c r="D31" s="8">
        <v>2257645</v>
      </c>
      <c r="E31" s="8">
        <v>98811</v>
      </c>
      <c r="F31" s="8">
        <v>5132324</v>
      </c>
      <c r="G31" s="8">
        <v>2816338</v>
      </c>
      <c r="H31" s="8">
        <v>2213059</v>
      </c>
      <c r="I31" s="8">
        <v>64445</v>
      </c>
      <c r="J31" s="8">
        <v>5093842</v>
      </c>
      <c r="K31" s="8">
        <v>34366</v>
      </c>
    </row>
    <row r="32" spans="1:11">
      <c r="B32" s="4">
        <v>2015</v>
      </c>
      <c r="C32" s="8">
        <v>2961673</v>
      </c>
      <c r="D32" s="8">
        <v>2385470</v>
      </c>
      <c r="E32" s="8">
        <v>114435</v>
      </c>
      <c r="F32" s="8">
        <v>5461578</v>
      </c>
      <c r="G32" s="8">
        <v>3017264</v>
      </c>
      <c r="H32" s="8">
        <v>2309871</v>
      </c>
      <c r="I32" s="8">
        <v>57622</v>
      </c>
      <c r="J32" s="8">
        <v>5384757</v>
      </c>
      <c r="K32" s="8">
        <v>56813</v>
      </c>
    </row>
    <row r="33" spans="1:11">
      <c r="B33" s="4">
        <v>2016</v>
      </c>
      <c r="C33" s="8">
        <v>3274182</v>
      </c>
      <c r="D33" s="8">
        <v>2498245</v>
      </c>
      <c r="E33" s="8">
        <v>124669</v>
      </c>
      <c r="F33" s="8">
        <v>5897096</v>
      </c>
      <c r="G33" s="8">
        <v>3336236</v>
      </c>
      <c r="H33" s="8">
        <v>2444203</v>
      </c>
      <c r="I33" s="8">
        <v>56559</v>
      </c>
      <c r="J33" s="8">
        <v>5836998</v>
      </c>
      <c r="K33" s="8">
        <v>68110</v>
      </c>
    </row>
    <row r="34" spans="1:11">
      <c r="B34" s="4">
        <v>2017</v>
      </c>
      <c r="C34" s="8">
        <v>3598812</v>
      </c>
      <c r="D34" s="8">
        <v>2733824</v>
      </c>
      <c r="E34" s="8">
        <v>129779</v>
      </c>
      <c r="F34" s="8">
        <v>6462415</v>
      </c>
      <c r="G34" s="8">
        <v>3619577</v>
      </c>
      <c r="H34" s="8">
        <v>2701449</v>
      </c>
      <c r="I34" s="8">
        <v>57894</v>
      </c>
      <c r="J34" s="8">
        <v>6378920</v>
      </c>
      <c r="K34" s="8">
        <v>71885</v>
      </c>
    </row>
    <row r="35" spans="1:11">
      <c r="A35" s="5"/>
      <c r="B35" s="6">
        <v>2018</v>
      </c>
      <c r="C35" s="9">
        <v>3791861</v>
      </c>
      <c r="D35" s="9">
        <v>2889046</v>
      </c>
      <c r="E35" s="9">
        <v>130455</v>
      </c>
      <c r="F35" s="9">
        <v>6811362</v>
      </c>
      <c r="G35" s="9">
        <v>3818182</v>
      </c>
      <c r="H35" s="9">
        <v>2889507</v>
      </c>
      <c r="I35" s="9">
        <v>63417</v>
      </c>
      <c r="J35" s="9">
        <v>6771106</v>
      </c>
      <c r="K35" s="9">
        <v>67038</v>
      </c>
    </row>
    <row r="37" spans="1:11">
      <c r="A37" s="135" t="str">
        <f>"1."</f>
        <v>1.</v>
      </c>
      <c r="B37" s="7" t="s">
        <v>77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>
      <c r="A38" s="135" t="str">
        <f>"2."</f>
        <v>2.</v>
      </c>
      <c r="B38" s="7" t="s">
        <v>78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>
      <c r="A39" s="135" t="str">
        <f>"3."</f>
        <v>3.</v>
      </c>
      <c r="B39" s="7" t="s">
        <v>227</v>
      </c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>
      <c r="A40" s="7" t="s">
        <v>46</v>
      </c>
      <c r="B40" t="s">
        <v>228</v>
      </c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>
      <c r="A41" s="136" t="str">
        <f>"4."</f>
        <v>4.</v>
      </c>
      <c r="B41" s="203" t="s">
        <v>79</v>
      </c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>
      <c r="A42" s="136" t="str">
        <f>"5."</f>
        <v>5.</v>
      </c>
      <c r="B42" s="203" t="s">
        <v>80</v>
      </c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>
      <c r="A43" s="135" t="str">
        <f>"6."</f>
        <v>6.</v>
      </c>
      <c r="B43" s="7" t="s">
        <v>229</v>
      </c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>
      <c r="A44" s="7" t="s">
        <v>92</v>
      </c>
      <c r="B44" t="s">
        <v>230</v>
      </c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>
      <c r="A45" s="135" t="str">
        <f>"7."</f>
        <v>7.</v>
      </c>
      <c r="B45" t="s">
        <v>81</v>
      </c>
    </row>
    <row r="47" spans="1:11">
      <c r="A47" s="232" t="s">
        <v>249</v>
      </c>
    </row>
  </sheetData>
  <mergeCells count="7">
    <mergeCell ref="A3:K3"/>
    <mergeCell ref="C7:F7"/>
    <mergeCell ref="G7:J7"/>
    <mergeCell ref="A7:B8"/>
    <mergeCell ref="A5:K5"/>
    <mergeCell ref="K7:K8"/>
    <mergeCell ref="A4:K4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4" width="11.83203125" customWidth="1"/>
    <col min="5" max="5" width="12.33203125" customWidth="1"/>
    <col min="6" max="8" width="11.83203125" customWidth="1"/>
    <col min="9" max="9" width="12.33203125" customWidth="1"/>
    <col min="10" max="12" width="11.83203125" customWidth="1"/>
  </cols>
  <sheetData>
    <row r="1" spans="1:12" ht="12.75">
      <c r="A1" s="1" t="s">
        <v>5</v>
      </c>
      <c r="D1" s="2"/>
      <c r="E1" s="2"/>
      <c r="F1" s="2"/>
      <c r="G1" s="2"/>
      <c r="H1" s="2"/>
    </row>
    <row r="2" spans="1:12" ht="12.75">
      <c r="C2" s="1"/>
      <c r="D2" s="2"/>
      <c r="E2" s="2"/>
      <c r="F2" s="2"/>
      <c r="G2" s="2"/>
      <c r="H2" s="2"/>
    </row>
    <row r="3" spans="1:12" s="4" customFormat="1" ht="15">
      <c r="A3" s="244" t="s">
        <v>84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s="137" customFormat="1" ht="15" customHeight="1">
      <c r="A4" s="255" t="s">
        <v>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s="4" customFormat="1" ht="15" customHeight="1">
      <c r="A5" s="252" t="s">
        <v>62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2">
      <c r="A6" s="5"/>
      <c r="B6" s="5"/>
      <c r="C6" s="5"/>
    </row>
    <row r="7" spans="1:12" ht="15" customHeight="1">
      <c r="A7" s="248" t="s">
        <v>10</v>
      </c>
      <c r="B7" s="248"/>
      <c r="C7" s="249"/>
      <c r="D7" s="245" t="s">
        <v>2</v>
      </c>
      <c r="E7" s="246"/>
      <c r="F7" s="246"/>
      <c r="G7" s="247"/>
      <c r="H7" s="245" t="s">
        <v>3</v>
      </c>
      <c r="I7" s="246"/>
      <c r="J7" s="246"/>
      <c r="K7" s="247"/>
      <c r="L7" s="253" t="s">
        <v>49</v>
      </c>
    </row>
    <row r="8" spans="1:12" ht="39.75" customHeight="1">
      <c r="A8" s="250"/>
      <c r="B8" s="250"/>
      <c r="C8" s="251"/>
      <c r="D8" s="125" t="s">
        <v>217</v>
      </c>
      <c r="E8" s="125" t="s">
        <v>218</v>
      </c>
      <c r="F8" s="125" t="s">
        <v>47</v>
      </c>
      <c r="G8" s="125" t="s">
        <v>4</v>
      </c>
      <c r="H8" s="125" t="s">
        <v>220</v>
      </c>
      <c r="I8" s="125" t="s">
        <v>219</v>
      </c>
      <c r="J8" s="125" t="s">
        <v>48</v>
      </c>
      <c r="K8" s="125" t="s">
        <v>4</v>
      </c>
      <c r="L8" s="261"/>
    </row>
    <row r="9" spans="1:12" s="124" customFormat="1" ht="12" customHeight="1">
      <c r="A9" s="259" t="s">
        <v>30</v>
      </c>
      <c r="B9" s="259"/>
      <c r="C9" s="260"/>
      <c r="D9" s="186" t="s">
        <v>37</v>
      </c>
      <c r="E9" s="186" t="s">
        <v>38</v>
      </c>
      <c r="F9" s="186" t="s">
        <v>120</v>
      </c>
      <c r="G9" s="186" t="s">
        <v>39</v>
      </c>
      <c r="H9" s="186" t="s">
        <v>40</v>
      </c>
      <c r="I9" s="186" t="s">
        <v>41</v>
      </c>
      <c r="J9" s="186" t="s">
        <v>121</v>
      </c>
      <c r="K9" s="186" t="s">
        <v>42</v>
      </c>
      <c r="L9" s="187" t="s">
        <v>113</v>
      </c>
    </row>
    <row r="11" spans="1:12">
      <c r="A11" s="258" t="s">
        <v>53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>
      <c r="A12" s="3"/>
    </row>
    <row r="13" spans="1:12">
      <c r="A13" s="184" t="s">
        <v>253</v>
      </c>
      <c r="B13" s="157"/>
      <c r="C13" s="10" t="s">
        <v>254</v>
      </c>
      <c r="D13" s="12">
        <v>319890</v>
      </c>
      <c r="E13" s="12">
        <v>233000</v>
      </c>
      <c r="F13" s="12">
        <v>10990</v>
      </c>
      <c r="G13" s="12">
        <v>563870</v>
      </c>
      <c r="H13" s="13">
        <v>313120</v>
      </c>
      <c r="I13" s="14">
        <v>230190</v>
      </c>
      <c r="J13" s="14">
        <v>5060</v>
      </c>
      <c r="K13" s="13">
        <v>548360</v>
      </c>
      <c r="L13" s="13">
        <v>5930</v>
      </c>
    </row>
    <row r="14" spans="1:12">
      <c r="A14" s="184"/>
      <c r="B14" s="157"/>
      <c r="C14" s="10" t="s">
        <v>255</v>
      </c>
      <c r="D14" s="12">
        <v>309240</v>
      </c>
      <c r="E14" s="12">
        <v>230170</v>
      </c>
      <c r="F14" s="12">
        <v>11110</v>
      </c>
      <c r="G14" s="12">
        <v>550520</v>
      </c>
      <c r="H14" s="13">
        <v>314410</v>
      </c>
      <c r="I14" s="14">
        <v>233680</v>
      </c>
      <c r="J14" s="14">
        <v>5190</v>
      </c>
      <c r="K14" s="13">
        <v>553290</v>
      </c>
      <c r="L14" s="13">
        <v>5920</v>
      </c>
    </row>
    <row r="15" spans="1:12">
      <c r="A15" s="184"/>
      <c r="B15" s="157"/>
      <c r="C15" s="10" t="s">
        <v>256</v>
      </c>
      <c r="D15" s="12">
        <v>327130</v>
      </c>
      <c r="E15" s="12">
        <v>235300</v>
      </c>
      <c r="F15" s="12">
        <v>11450</v>
      </c>
      <c r="G15" s="12">
        <v>573880</v>
      </c>
      <c r="H15" s="13">
        <v>307970</v>
      </c>
      <c r="I15" s="14">
        <v>239620</v>
      </c>
      <c r="J15" s="14">
        <v>5160</v>
      </c>
      <c r="K15" s="13">
        <v>552740</v>
      </c>
      <c r="L15" s="13">
        <v>6290</v>
      </c>
    </row>
    <row r="16" spans="1:12">
      <c r="A16" s="184"/>
      <c r="B16" s="157"/>
      <c r="C16" s="10" t="s">
        <v>257</v>
      </c>
      <c r="D16" s="12">
        <v>307910</v>
      </c>
      <c r="E16" s="12">
        <v>235210</v>
      </c>
      <c r="F16" s="12">
        <v>11070</v>
      </c>
      <c r="G16" s="12">
        <v>554190</v>
      </c>
      <c r="H16" s="13">
        <v>325850</v>
      </c>
      <c r="I16" s="14">
        <v>236760</v>
      </c>
      <c r="J16" s="14">
        <v>5330</v>
      </c>
      <c r="K16" s="13">
        <v>567930</v>
      </c>
      <c r="L16" s="13">
        <v>5740</v>
      </c>
    </row>
    <row r="17" spans="1:12">
      <c r="A17" s="184"/>
      <c r="B17" s="157"/>
      <c r="C17" s="10" t="s">
        <v>258</v>
      </c>
      <c r="D17" s="12">
        <v>307010</v>
      </c>
      <c r="E17" s="12">
        <v>237140</v>
      </c>
      <c r="F17" s="12">
        <v>10630</v>
      </c>
      <c r="G17" s="12">
        <v>554790</v>
      </c>
      <c r="H17" s="13">
        <v>299550</v>
      </c>
      <c r="I17" s="14">
        <v>236770</v>
      </c>
      <c r="J17" s="14">
        <v>5160</v>
      </c>
      <c r="K17" s="13">
        <v>541480</v>
      </c>
      <c r="L17" s="13">
        <v>5470</v>
      </c>
    </row>
    <row r="18" spans="1:12">
      <c r="A18" s="184"/>
      <c r="B18" s="157"/>
      <c r="C18" s="10" t="s">
        <v>259</v>
      </c>
      <c r="D18" s="12">
        <v>309680</v>
      </c>
      <c r="E18" s="12">
        <v>240420</v>
      </c>
      <c r="F18" s="12">
        <v>10550</v>
      </c>
      <c r="G18" s="12">
        <v>560650</v>
      </c>
      <c r="H18" s="13">
        <v>312570</v>
      </c>
      <c r="I18" s="14">
        <v>240730</v>
      </c>
      <c r="J18" s="14">
        <v>5280</v>
      </c>
      <c r="K18" s="13">
        <v>558570</v>
      </c>
      <c r="L18" s="13">
        <v>5270</v>
      </c>
    </row>
    <row r="19" spans="1:12">
      <c r="A19" s="184"/>
      <c r="B19" s="157"/>
      <c r="C19" s="10" t="s">
        <v>260</v>
      </c>
      <c r="D19" s="12">
        <v>315830</v>
      </c>
      <c r="E19" s="12">
        <v>241210</v>
      </c>
      <c r="F19" s="12">
        <v>10950</v>
      </c>
      <c r="G19" s="12">
        <v>567990</v>
      </c>
      <c r="H19" s="13">
        <v>319470</v>
      </c>
      <c r="I19" s="14">
        <v>240620</v>
      </c>
      <c r="J19" s="14">
        <v>5300</v>
      </c>
      <c r="K19" s="13">
        <v>565390</v>
      </c>
      <c r="L19" s="13">
        <v>5650</v>
      </c>
    </row>
    <row r="20" spans="1:12">
      <c r="A20" s="184"/>
      <c r="B20" s="157"/>
      <c r="C20" s="10" t="s">
        <v>261</v>
      </c>
      <c r="D20" s="12">
        <v>323780</v>
      </c>
      <c r="E20" s="12">
        <v>238760</v>
      </c>
      <c r="F20" s="12">
        <v>10860</v>
      </c>
      <c r="G20" s="12">
        <v>573400</v>
      </c>
      <c r="H20" s="13">
        <v>322360</v>
      </c>
      <c r="I20" s="14">
        <v>243610</v>
      </c>
      <c r="J20" s="14">
        <v>5180</v>
      </c>
      <c r="K20" s="13">
        <v>571150</v>
      </c>
      <c r="L20" s="13">
        <v>5680</v>
      </c>
    </row>
    <row r="21" spans="1:12">
      <c r="A21" s="184"/>
      <c r="B21" s="157"/>
      <c r="C21" s="10" t="s">
        <v>262</v>
      </c>
      <c r="D21" s="12">
        <v>314280</v>
      </c>
      <c r="E21" s="12">
        <v>240750</v>
      </c>
      <c r="F21" s="12">
        <v>10970</v>
      </c>
      <c r="G21" s="12">
        <v>566000</v>
      </c>
      <c r="H21" s="13">
        <v>324380</v>
      </c>
      <c r="I21" s="14">
        <v>244070</v>
      </c>
      <c r="J21" s="14">
        <v>5280</v>
      </c>
      <c r="K21" s="13">
        <v>573730</v>
      </c>
      <c r="L21" s="13">
        <v>5700</v>
      </c>
    </row>
    <row r="22" spans="1:12">
      <c r="A22" s="184"/>
      <c r="B22" s="157"/>
      <c r="C22" s="10"/>
      <c r="D22" s="12"/>
      <c r="E22" s="12"/>
      <c r="F22" s="12"/>
      <c r="G22" s="12"/>
      <c r="H22" s="13"/>
      <c r="I22" s="14"/>
      <c r="J22" s="14"/>
      <c r="K22" s="13"/>
      <c r="L22" s="13"/>
    </row>
    <row r="23" spans="1:12">
      <c r="A23" s="184" t="s">
        <v>263</v>
      </c>
      <c r="B23" s="157"/>
      <c r="C23" s="10" t="s">
        <v>264</v>
      </c>
      <c r="D23" s="12">
        <v>314310</v>
      </c>
      <c r="E23" s="12">
        <v>252740</v>
      </c>
      <c r="F23" s="12">
        <v>11430</v>
      </c>
      <c r="G23" s="12">
        <v>578470</v>
      </c>
      <c r="H23" s="13">
        <v>314630</v>
      </c>
      <c r="I23" s="14">
        <v>245890</v>
      </c>
      <c r="J23" s="14">
        <v>5220</v>
      </c>
      <c r="K23" s="13">
        <v>565740</v>
      </c>
      <c r="L23" s="13">
        <v>6210</v>
      </c>
    </row>
    <row r="24" spans="1:12">
      <c r="A24" s="184"/>
      <c r="B24" s="157"/>
      <c r="C24" s="10" t="s">
        <v>265</v>
      </c>
      <c r="D24" s="12">
        <v>323630</v>
      </c>
      <c r="E24" s="12">
        <v>241060</v>
      </c>
      <c r="F24" s="12">
        <v>10200</v>
      </c>
      <c r="G24" s="12">
        <v>574900</v>
      </c>
      <c r="H24" s="13">
        <v>319380</v>
      </c>
      <c r="I24" s="14">
        <v>242710</v>
      </c>
      <c r="J24" s="14">
        <v>5280</v>
      </c>
      <c r="K24" s="13">
        <v>567370</v>
      </c>
      <c r="L24" s="13">
        <v>4920</v>
      </c>
    </row>
    <row r="25" spans="1:12">
      <c r="A25" s="184"/>
      <c r="B25" s="157"/>
      <c r="C25" s="10" t="s">
        <v>266</v>
      </c>
      <c r="D25" s="12">
        <v>318720</v>
      </c>
      <c r="E25" s="12">
        <v>240460</v>
      </c>
      <c r="F25" s="12">
        <v>10810</v>
      </c>
      <c r="G25" s="12">
        <v>569990</v>
      </c>
      <c r="H25" s="13">
        <v>327110</v>
      </c>
      <c r="I25" s="14">
        <v>246640</v>
      </c>
      <c r="J25" s="14">
        <v>5420</v>
      </c>
      <c r="K25" s="13">
        <v>579180</v>
      </c>
      <c r="L25" s="13">
        <v>5380</v>
      </c>
    </row>
    <row r="26" spans="1:12">
      <c r="A26" s="184"/>
      <c r="B26" s="157"/>
      <c r="C26" s="10" t="s">
        <v>254</v>
      </c>
      <c r="D26" s="12">
        <v>314530</v>
      </c>
      <c r="E26" s="12">
        <v>245430</v>
      </c>
      <c r="F26" s="12">
        <v>10500</v>
      </c>
      <c r="G26" s="12">
        <v>570460</v>
      </c>
      <c r="H26" s="13">
        <v>321600</v>
      </c>
      <c r="I26" s="14">
        <v>243030</v>
      </c>
      <c r="J26" s="14">
        <v>5570</v>
      </c>
      <c r="K26" s="13">
        <v>570190</v>
      </c>
      <c r="L26" s="13">
        <v>4930</v>
      </c>
    </row>
    <row r="27" spans="1:12">
      <c r="A27" s="185"/>
      <c r="B27" s="158"/>
      <c r="C27" s="5"/>
    </row>
    <row r="28" spans="1:12" s="124" customFormat="1">
      <c r="A28" s="256" t="s">
        <v>30</v>
      </c>
      <c r="B28" s="256"/>
      <c r="C28" s="257"/>
      <c r="D28" s="186" t="s">
        <v>55</v>
      </c>
      <c r="E28" s="186" t="s">
        <v>56</v>
      </c>
      <c r="F28" s="186" t="s">
        <v>158</v>
      </c>
      <c r="G28" s="186" t="s">
        <v>57</v>
      </c>
      <c r="H28" s="186" t="s">
        <v>58</v>
      </c>
      <c r="I28" s="186" t="s">
        <v>59</v>
      </c>
      <c r="J28" s="186" t="s">
        <v>159</v>
      </c>
      <c r="K28" s="186" t="s">
        <v>60</v>
      </c>
      <c r="L28" s="187" t="s">
        <v>160</v>
      </c>
    </row>
    <row r="30" spans="1:12">
      <c r="A30" s="258" t="s">
        <v>54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  <row r="31" spans="1:12">
      <c r="A31" s="3"/>
    </row>
    <row r="32" spans="1:12">
      <c r="A32" s="184" t="s">
        <v>253</v>
      </c>
      <c r="B32" s="157"/>
      <c r="C32" s="10" t="s">
        <v>254</v>
      </c>
      <c r="D32" s="12">
        <v>306470</v>
      </c>
      <c r="E32" s="12">
        <v>233800</v>
      </c>
      <c r="F32" s="12">
        <v>11100</v>
      </c>
      <c r="G32" s="12">
        <v>551410</v>
      </c>
      <c r="H32" s="13">
        <v>309420</v>
      </c>
      <c r="I32" s="14">
        <v>235150</v>
      </c>
      <c r="J32" s="14">
        <v>5120</v>
      </c>
      <c r="K32" s="13">
        <v>550030</v>
      </c>
      <c r="L32" s="13">
        <v>5960</v>
      </c>
    </row>
    <row r="33" spans="1:12">
      <c r="A33" s="184"/>
      <c r="B33" s="157"/>
      <c r="C33" s="10" t="s">
        <v>255</v>
      </c>
      <c r="D33" s="12">
        <v>307480</v>
      </c>
      <c r="E33" s="12">
        <v>234100</v>
      </c>
      <c r="F33" s="12">
        <v>11100</v>
      </c>
      <c r="G33" s="12">
        <v>552450</v>
      </c>
      <c r="H33" s="13">
        <v>311410</v>
      </c>
      <c r="I33" s="14">
        <v>235410</v>
      </c>
      <c r="J33" s="14">
        <v>5160</v>
      </c>
      <c r="K33" s="13">
        <v>552790</v>
      </c>
      <c r="L33" s="13">
        <v>5930</v>
      </c>
    </row>
    <row r="34" spans="1:12">
      <c r="A34" s="184"/>
      <c r="B34" s="157"/>
      <c r="C34" s="10" t="s">
        <v>256</v>
      </c>
      <c r="D34" s="12">
        <v>308370</v>
      </c>
      <c r="E34" s="12">
        <v>234750</v>
      </c>
      <c r="F34" s="12">
        <v>11060</v>
      </c>
      <c r="G34" s="12">
        <v>553770</v>
      </c>
      <c r="H34" s="13">
        <v>313050</v>
      </c>
      <c r="I34" s="14">
        <v>236030</v>
      </c>
      <c r="J34" s="14">
        <v>5200</v>
      </c>
      <c r="K34" s="13">
        <v>555450</v>
      </c>
      <c r="L34" s="13">
        <v>5860</v>
      </c>
    </row>
    <row r="35" spans="1:12">
      <c r="A35" s="184"/>
      <c r="B35" s="157"/>
      <c r="C35" s="10" t="s">
        <v>257</v>
      </c>
      <c r="D35" s="12">
        <v>309480</v>
      </c>
      <c r="E35" s="12">
        <v>235830</v>
      </c>
      <c r="F35" s="12">
        <v>10980</v>
      </c>
      <c r="G35" s="12">
        <v>555890</v>
      </c>
      <c r="H35" s="13">
        <v>314650</v>
      </c>
      <c r="I35" s="14">
        <v>237060</v>
      </c>
      <c r="J35" s="14">
        <v>5230</v>
      </c>
      <c r="K35" s="13">
        <v>558220</v>
      </c>
      <c r="L35" s="13">
        <v>5740</v>
      </c>
    </row>
    <row r="36" spans="1:12">
      <c r="A36" s="184"/>
      <c r="B36" s="157"/>
      <c r="C36" s="10" t="s">
        <v>258</v>
      </c>
      <c r="D36" s="12">
        <v>310720</v>
      </c>
      <c r="E36" s="12">
        <v>237280</v>
      </c>
      <c r="F36" s="12">
        <v>10900</v>
      </c>
      <c r="G36" s="12">
        <v>558710</v>
      </c>
      <c r="H36" s="13">
        <v>316070</v>
      </c>
      <c r="I36" s="14">
        <v>238490</v>
      </c>
      <c r="J36" s="14">
        <v>5250</v>
      </c>
      <c r="K36" s="13">
        <v>560890</v>
      </c>
      <c r="L36" s="13">
        <v>5650</v>
      </c>
    </row>
    <row r="37" spans="1:12">
      <c r="A37" s="184"/>
      <c r="B37" s="157"/>
      <c r="C37" s="10" t="s">
        <v>259</v>
      </c>
      <c r="D37" s="12">
        <v>312170</v>
      </c>
      <c r="E37" s="12">
        <v>238800</v>
      </c>
      <c r="F37" s="12">
        <v>10830</v>
      </c>
      <c r="G37" s="12">
        <v>561890</v>
      </c>
      <c r="H37" s="13">
        <v>317290</v>
      </c>
      <c r="I37" s="14">
        <v>240020</v>
      </c>
      <c r="J37" s="14">
        <v>5250</v>
      </c>
      <c r="K37" s="13">
        <v>563240</v>
      </c>
      <c r="L37" s="13">
        <v>5600</v>
      </c>
    </row>
    <row r="38" spans="1:12">
      <c r="A38" s="184"/>
      <c r="B38" s="157"/>
      <c r="C38" s="10" t="s">
        <v>260</v>
      </c>
      <c r="D38" s="12">
        <v>314080</v>
      </c>
      <c r="E38" s="12">
        <v>239870</v>
      </c>
      <c r="F38" s="12">
        <v>10820</v>
      </c>
      <c r="G38" s="12">
        <v>565060</v>
      </c>
      <c r="H38" s="13">
        <v>318470</v>
      </c>
      <c r="I38" s="14">
        <v>241490</v>
      </c>
      <c r="J38" s="14">
        <v>5240</v>
      </c>
      <c r="K38" s="13">
        <v>565420</v>
      </c>
      <c r="L38" s="13">
        <v>5610</v>
      </c>
    </row>
    <row r="39" spans="1:12">
      <c r="A39" s="184"/>
      <c r="B39" s="157"/>
      <c r="C39" s="10" t="s">
        <v>261</v>
      </c>
      <c r="D39" s="12">
        <v>316020</v>
      </c>
      <c r="E39" s="12">
        <v>240340</v>
      </c>
      <c r="F39" s="12">
        <v>10840</v>
      </c>
      <c r="G39" s="12">
        <v>567540</v>
      </c>
      <c r="H39" s="13">
        <v>319520</v>
      </c>
      <c r="I39" s="14">
        <v>242690</v>
      </c>
      <c r="J39" s="14">
        <v>5240</v>
      </c>
      <c r="K39" s="13">
        <v>567380</v>
      </c>
      <c r="L39" s="13">
        <v>5640</v>
      </c>
    </row>
    <row r="40" spans="1:12">
      <c r="A40" s="184"/>
      <c r="B40" s="157"/>
      <c r="C40" s="10" t="s">
        <v>262</v>
      </c>
      <c r="D40" s="12">
        <v>317520</v>
      </c>
      <c r="E40" s="12">
        <v>240570</v>
      </c>
      <c r="F40" s="12">
        <v>10870</v>
      </c>
      <c r="G40" s="12">
        <v>569220</v>
      </c>
      <c r="H40" s="13">
        <v>320240</v>
      </c>
      <c r="I40" s="14">
        <v>243670</v>
      </c>
      <c r="J40" s="14">
        <v>5250</v>
      </c>
      <c r="K40" s="13">
        <v>569110</v>
      </c>
      <c r="L40" s="13">
        <v>5650</v>
      </c>
    </row>
    <row r="41" spans="1:12">
      <c r="A41" s="184"/>
      <c r="B41" s="157"/>
      <c r="C41" s="10"/>
      <c r="D41" s="12"/>
      <c r="E41" s="12"/>
      <c r="F41" s="12"/>
      <c r="G41" s="12"/>
      <c r="H41" s="13"/>
      <c r="I41" s="14"/>
      <c r="J41" s="14"/>
      <c r="K41" s="13"/>
      <c r="L41" s="13"/>
    </row>
    <row r="42" spans="1:12">
      <c r="A42" s="184" t="s">
        <v>263</v>
      </c>
      <c r="B42" s="157"/>
      <c r="C42" s="10" t="s">
        <v>264</v>
      </c>
      <c r="D42" s="12">
        <v>318190</v>
      </c>
      <c r="E42" s="12">
        <v>240890</v>
      </c>
      <c r="F42" s="12">
        <v>10870</v>
      </c>
      <c r="G42" s="12">
        <v>570100</v>
      </c>
      <c r="H42" s="13">
        <v>320910</v>
      </c>
      <c r="I42" s="14">
        <v>244330</v>
      </c>
      <c r="J42" s="14">
        <v>5290</v>
      </c>
      <c r="K42" s="13">
        <v>570580</v>
      </c>
      <c r="L42" s="13">
        <v>5580</v>
      </c>
    </row>
    <row r="43" spans="1:12">
      <c r="A43" s="184"/>
      <c r="B43" s="157"/>
      <c r="C43" s="10" t="s">
        <v>265</v>
      </c>
      <c r="D43" s="12">
        <v>318320</v>
      </c>
      <c r="E43" s="12">
        <v>241450</v>
      </c>
      <c r="F43" s="12">
        <v>10820</v>
      </c>
      <c r="G43" s="12">
        <v>570570</v>
      </c>
      <c r="H43" s="13">
        <v>321520</v>
      </c>
      <c r="I43" s="14">
        <v>244730</v>
      </c>
      <c r="J43" s="14">
        <v>5340</v>
      </c>
      <c r="K43" s="13">
        <v>571580</v>
      </c>
      <c r="L43" s="13">
        <v>5450</v>
      </c>
    </row>
    <row r="44" spans="1:12">
      <c r="A44" s="184"/>
      <c r="B44" s="157"/>
      <c r="C44" s="10" t="s">
        <v>266</v>
      </c>
      <c r="D44" s="12">
        <v>318180</v>
      </c>
      <c r="E44" s="12">
        <v>242410</v>
      </c>
      <c r="F44" s="12">
        <v>10750</v>
      </c>
      <c r="G44" s="12">
        <v>570900</v>
      </c>
      <c r="H44" s="13">
        <v>322120</v>
      </c>
      <c r="I44" s="14">
        <v>245260</v>
      </c>
      <c r="J44" s="14">
        <v>5390</v>
      </c>
      <c r="K44" s="13">
        <v>572290</v>
      </c>
      <c r="L44" s="13">
        <v>5300</v>
      </c>
    </row>
    <row r="45" spans="1:12">
      <c r="A45" s="185"/>
      <c r="B45" s="159"/>
      <c r="C45" s="11" t="s">
        <v>254</v>
      </c>
      <c r="D45" s="15">
        <v>317630</v>
      </c>
      <c r="E45" s="15">
        <v>243660</v>
      </c>
      <c r="F45" s="15">
        <v>10670</v>
      </c>
      <c r="G45" s="15">
        <v>570890</v>
      </c>
      <c r="H45" s="126">
        <v>322350</v>
      </c>
      <c r="I45" s="16">
        <v>246140</v>
      </c>
      <c r="J45" s="16">
        <v>5450</v>
      </c>
      <c r="K45" s="126">
        <v>572570</v>
      </c>
      <c r="L45" s="126">
        <v>5140</v>
      </c>
    </row>
    <row r="46" spans="1:12">
      <c r="C46" s="4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136" t="str">
        <f>"1."</f>
        <v>1.</v>
      </c>
      <c r="B47" s="7" t="s">
        <v>242</v>
      </c>
    </row>
    <row r="48" spans="1:12">
      <c r="A48" s="136"/>
      <c r="B48" s="7" t="s">
        <v>243</v>
      </c>
    </row>
    <row r="49" spans="1:2">
      <c r="A49" s="135" t="str">
        <f>"2."</f>
        <v>2.</v>
      </c>
      <c r="B49" s="7" t="s">
        <v>77</v>
      </c>
    </row>
    <row r="50" spans="1:2">
      <c r="A50" s="135" t="str">
        <f>"3."</f>
        <v>3.</v>
      </c>
      <c r="B50" s="7" t="s">
        <v>78</v>
      </c>
    </row>
    <row r="51" spans="1:2">
      <c r="A51" s="135" t="str">
        <f>"4."</f>
        <v>4.</v>
      </c>
      <c r="B51" s="7" t="s">
        <v>227</v>
      </c>
    </row>
    <row r="52" spans="1:2">
      <c r="A52" s="7" t="s">
        <v>82</v>
      </c>
      <c r="B52" t="s">
        <v>228</v>
      </c>
    </row>
    <row r="53" spans="1:2">
      <c r="A53" s="136" t="str">
        <f>"5."</f>
        <v>5.</v>
      </c>
      <c r="B53" s="203" t="s">
        <v>79</v>
      </c>
    </row>
    <row r="54" spans="1:2">
      <c r="A54" s="136" t="str">
        <f>"6."</f>
        <v>6.</v>
      </c>
      <c r="B54" s="203" t="s">
        <v>80</v>
      </c>
    </row>
    <row r="55" spans="1:2">
      <c r="A55" s="135" t="str">
        <f>"7."</f>
        <v>7.</v>
      </c>
      <c r="B55" s="7" t="s">
        <v>229</v>
      </c>
    </row>
    <row r="56" spans="1:2">
      <c r="A56" s="7"/>
      <c r="B56" t="s">
        <v>230</v>
      </c>
    </row>
    <row r="57" spans="1:2">
      <c r="A57" s="135" t="str">
        <f>"8."</f>
        <v>8.</v>
      </c>
      <c r="B57" t="s">
        <v>81</v>
      </c>
    </row>
    <row r="59" spans="1:2">
      <c r="A59" s="17" t="s">
        <v>51</v>
      </c>
    </row>
    <row r="61" spans="1:2">
      <c r="A61" s="232" t="s">
        <v>249</v>
      </c>
    </row>
  </sheetData>
  <mergeCells count="11">
    <mergeCell ref="A28:C28"/>
    <mergeCell ref="A30:L30"/>
    <mergeCell ref="A11:L11"/>
    <mergeCell ref="A3:L3"/>
    <mergeCell ref="A4:L4"/>
    <mergeCell ref="A5:L5"/>
    <mergeCell ref="A7:C8"/>
    <mergeCell ref="A9:C9"/>
    <mergeCell ref="D7:G7"/>
    <mergeCell ref="H7:K7"/>
    <mergeCell ref="L7:L8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workbookViewId="0"/>
  </sheetViews>
  <sheetFormatPr defaultColWidth="10.6640625" defaultRowHeight="12"/>
  <cols>
    <col min="1" max="1" width="3.1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" customHeight="1">
      <c r="A1" s="18" t="s">
        <v>29</v>
      </c>
      <c r="B1" s="19"/>
      <c r="C1" s="19"/>
      <c r="D1" s="19"/>
      <c r="E1" s="19"/>
      <c r="F1" s="19"/>
    </row>
    <row r="2" spans="1:12" s="20" customFormat="1" ht="6.4" customHeight="1">
      <c r="A2" s="19"/>
      <c r="B2" s="19"/>
      <c r="C2" s="19"/>
      <c r="D2" s="19"/>
      <c r="E2" s="19"/>
      <c r="F2" s="19"/>
    </row>
    <row r="3" spans="1:12" s="139" customFormat="1" ht="15.75" customHeight="1">
      <c r="A3" s="262" t="s">
        <v>221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141" customFormat="1" ht="13.9" customHeight="1">
      <c r="A4" s="263" t="s">
        <v>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4" t="s">
        <v>9</v>
      </c>
      <c r="B6" s="265"/>
      <c r="C6" s="24" t="s">
        <v>251</v>
      </c>
      <c r="D6" s="25"/>
      <c r="E6" s="26"/>
      <c r="F6" s="27" t="s">
        <v>252</v>
      </c>
      <c r="G6" s="28"/>
      <c r="H6" s="28"/>
      <c r="I6" s="111" t="s">
        <v>267</v>
      </c>
      <c r="J6" s="28"/>
      <c r="K6" s="28"/>
      <c r="L6" s="28"/>
    </row>
    <row r="7" spans="1:12" s="30" customFormat="1" ht="10.9" customHeight="1">
      <c r="A7" s="266"/>
      <c r="B7" s="267"/>
      <c r="C7" s="31"/>
      <c r="D7" s="25"/>
      <c r="E7" s="31"/>
      <c r="F7" s="31"/>
      <c r="G7" s="25"/>
      <c r="H7" s="31"/>
      <c r="I7" s="270" t="s">
        <v>10</v>
      </c>
      <c r="J7" s="271"/>
      <c r="K7" s="270" t="s">
        <v>11</v>
      </c>
      <c r="L7" s="272"/>
    </row>
    <row r="8" spans="1:12" s="30" customFormat="1" ht="9.9499999999999993" customHeight="1">
      <c r="A8" s="266"/>
      <c r="B8" s="267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3" t="s">
        <v>12</v>
      </c>
      <c r="J8" s="273" t="s">
        <v>13</v>
      </c>
      <c r="K8" s="273" t="s">
        <v>12</v>
      </c>
      <c r="L8" s="275" t="s">
        <v>13</v>
      </c>
    </row>
    <row r="9" spans="1:12" s="30" customFormat="1" ht="7.5" customHeight="1">
      <c r="A9" s="268"/>
      <c r="B9" s="269"/>
      <c r="C9" s="32"/>
      <c r="D9" s="33"/>
      <c r="E9" s="32"/>
      <c r="F9" s="32"/>
      <c r="G9" s="33"/>
      <c r="H9" s="32"/>
      <c r="I9" s="274"/>
      <c r="J9" s="274"/>
      <c r="K9" s="274"/>
      <c r="L9" s="276"/>
    </row>
    <row r="10" spans="1:12" s="38" customFormat="1" ht="6.4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268</v>
      </c>
      <c r="B11" s="181"/>
      <c r="C11" s="127">
        <v>115808</v>
      </c>
      <c r="D11" s="127">
        <v>144448</v>
      </c>
      <c r="E11" s="127">
        <v>122736</v>
      </c>
      <c r="F11" s="127">
        <v>1510320</v>
      </c>
      <c r="G11" s="128">
        <v>1597328</v>
      </c>
      <c r="H11" s="128">
        <v>1642192</v>
      </c>
      <c r="I11" s="127">
        <v>-21712</v>
      </c>
      <c r="J11" s="129">
        <v>-15.031014621178601</v>
      </c>
      <c r="K11" s="127">
        <v>44864</v>
      </c>
      <c r="L11" s="129">
        <v>2.8086905131569702</v>
      </c>
    </row>
    <row r="12" spans="1:12" s="38" customFormat="1" ht="10.9" customHeight="1">
      <c r="A12" s="71"/>
      <c r="B12" s="40" t="s">
        <v>269</v>
      </c>
      <c r="C12" s="42">
        <v>103792</v>
      </c>
      <c r="D12" s="42">
        <v>130624</v>
      </c>
      <c r="E12" s="42">
        <v>109824</v>
      </c>
      <c r="F12" s="42">
        <v>1360544</v>
      </c>
      <c r="G12" s="177">
        <v>1433088</v>
      </c>
      <c r="H12" s="177">
        <v>1474592</v>
      </c>
      <c r="I12" s="42">
        <v>-20800</v>
      </c>
      <c r="J12" s="178">
        <v>-15.9235668789809</v>
      </c>
      <c r="K12" s="42">
        <v>41504</v>
      </c>
      <c r="L12" s="178">
        <v>2.8961236155769901</v>
      </c>
    </row>
    <row r="13" spans="1:12" s="38" customFormat="1" ht="10.9" customHeight="1">
      <c r="A13" s="39"/>
      <c r="B13" s="40" t="s">
        <v>270</v>
      </c>
      <c r="C13" s="42">
        <v>928</v>
      </c>
      <c r="D13" s="42">
        <v>1120</v>
      </c>
      <c r="E13" s="42">
        <v>1088</v>
      </c>
      <c r="F13" s="42">
        <v>10272</v>
      </c>
      <c r="G13" s="43">
        <v>11344</v>
      </c>
      <c r="H13" s="43">
        <v>11696</v>
      </c>
      <c r="I13" s="42">
        <v>-32</v>
      </c>
      <c r="J13" s="121">
        <v>-2.8571428571428599</v>
      </c>
      <c r="K13" s="42">
        <v>352</v>
      </c>
      <c r="L13" s="121">
        <v>3.10296191819464</v>
      </c>
    </row>
    <row r="14" spans="1:12" s="38" customFormat="1" ht="10.9" customHeight="1">
      <c r="A14" s="39"/>
      <c r="B14" s="40" t="s">
        <v>271</v>
      </c>
      <c r="C14" s="42">
        <v>2320</v>
      </c>
      <c r="D14" s="42">
        <v>2720</v>
      </c>
      <c r="E14" s="42">
        <v>2464</v>
      </c>
      <c r="F14" s="42">
        <v>26688</v>
      </c>
      <c r="G14" s="43">
        <v>28656</v>
      </c>
      <c r="H14" s="43">
        <v>29232</v>
      </c>
      <c r="I14" s="42">
        <v>-256</v>
      </c>
      <c r="J14" s="121">
        <v>-9.4117647058823497</v>
      </c>
      <c r="K14" s="42">
        <v>576</v>
      </c>
      <c r="L14" s="121">
        <v>2.0100502512562799</v>
      </c>
    </row>
    <row r="15" spans="1:12" s="38" customFormat="1" ht="10.9" customHeight="1">
      <c r="A15" s="39"/>
      <c r="B15" s="40" t="s">
        <v>272</v>
      </c>
      <c r="C15" s="42">
        <v>1344</v>
      </c>
      <c r="D15" s="42">
        <v>1680</v>
      </c>
      <c r="E15" s="42">
        <v>1808</v>
      </c>
      <c r="F15" s="42">
        <v>16928</v>
      </c>
      <c r="G15" s="43">
        <v>21152</v>
      </c>
      <c r="H15" s="43">
        <v>23664</v>
      </c>
      <c r="I15" s="42">
        <v>128</v>
      </c>
      <c r="J15" s="121">
        <v>7.6190476190476204</v>
      </c>
      <c r="K15" s="42">
        <v>2512</v>
      </c>
      <c r="L15" s="121">
        <v>11.8759455370651</v>
      </c>
    </row>
    <row r="16" spans="1:12" s="38" customFormat="1" ht="10.9" customHeight="1">
      <c r="A16" s="39"/>
      <c r="B16" s="40" t="s">
        <v>273</v>
      </c>
      <c r="C16" s="42">
        <v>1408</v>
      </c>
      <c r="D16" s="42">
        <v>1632</v>
      </c>
      <c r="E16" s="42">
        <v>1504</v>
      </c>
      <c r="F16" s="42">
        <v>18160</v>
      </c>
      <c r="G16" s="43">
        <v>19168</v>
      </c>
      <c r="H16" s="43">
        <v>20048</v>
      </c>
      <c r="I16" s="42">
        <v>-128</v>
      </c>
      <c r="J16" s="121">
        <v>-7.8431372549019596</v>
      </c>
      <c r="K16" s="42">
        <v>880</v>
      </c>
      <c r="L16" s="121">
        <v>4.5909849749582596</v>
      </c>
    </row>
    <row r="17" spans="1:12" s="38" customFormat="1" ht="10.9" customHeight="1">
      <c r="A17" s="39"/>
      <c r="B17" s="40" t="s">
        <v>274</v>
      </c>
      <c r="C17" s="42">
        <v>1648</v>
      </c>
      <c r="D17" s="42">
        <v>1808</v>
      </c>
      <c r="E17" s="42">
        <v>1824</v>
      </c>
      <c r="F17" s="42">
        <v>21600</v>
      </c>
      <c r="G17" s="43">
        <v>23952</v>
      </c>
      <c r="H17" s="43">
        <v>24640</v>
      </c>
      <c r="I17" s="42">
        <v>16</v>
      </c>
      <c r="J17" s="121">
        <v>0.88495575221238898</v>
      </c>
      <c r="K17" s="42">
        <v>688</v>
      </c>
      <c r="L17" s="121">
        <v>2.8724114896459598</v>
      </c>
    </row>
    <row r="18" spans="1:12" s="38" customFormat="1" ht="10.9" customHeight="1">
      <c r="A18" s="39"/>
      <c r="B18" s="40" t="s">
        <v>275</v>
      </c>
      <c r="C18" s="42">
        <v>1392</v>
      </c>
      <c r="D18" s="42">
        <v>1552</v>
      </c>
      <c r="E18" s="42">
        <v>1600</v>
      </c>
      <c r="F18" s="42">
        <v>18560</v>
      </c>
      <c r="G18" s="43">
        <v>20576</v>
      </c>
      <c r="H18" s="43">
        <v>20016</v>
      </c>
      <c r="I18" s="42">
        <v>48</v>
      </c>
      <c r="J18" s="121">
        <v>3.0927835051546402</v>
      </c>
      <c r="K18" s="42">
        <v>-560</v>
      </c>
      <c r="L18" s="121">
        <v>-2.7216174183514799</v>
      </c>
    </row>
    <row r="19" spans="1:12" s="38" customFormat="1" ht="6.4" customHeight="1">
      <c r="A19" s="39"/>
      <c r="B19" s="40"/>
      <c r="C19" s="42"/>
      <c r="D19" s="42"/>
      <c r="E19" s="42"/>
      <c r="F19" s="42"/>
      <c r="G19" s="43"/>
      <c r="H19" s="43"/>
      <c r="I19" s="42"/>
      <c r="J19" s="121"/>
      <c r="K19" s="42"/>
      <c r="L19" s="121"/>
    </row>
    <row r="20" spans="1:12" s="38" customFormat="1" ht="12" customHeight="1">
      <c r="A20" s="39" t="s">
        <v>276</v>
      </c>
      <c r="B20" s="40"/>
      <c r="C20" s="127">
        <v>84224</v>
      </c>
      <c r="D20" s="127">
        <v>87344</v>
      </c>
      <c r="E20" s="127">
        <v>94528</v>
      </c>
      <c r="F20" s="127">
        <v>834128</v>
      </c>
      <c r="G20" s="128">
        <v>926176</v>
      </c>
      <c r="H20" s="128">
        <v>1017040</v>
      </c>
      <c r="I20" s="127">
        <v>7184</v>
      </c>
      <c r="J20" s="129">
        <v>8.22494962447335</v>
      </c>
      <c r="K20" s="127">
        <v>90864</v>
      </c>
      <c r="L20" s="129">
        <v>9.8106623363162093</v>
      </c>
    </row>
    <row r="21" spans="1:12" s="38" customFormat="1" ht="10.9" customHeight="1">
      <c r="A21" s="39"/>
      <c r="B21" s="40" t="s">
        <v>277</v>
      </c>
      <c r="C21" s="42">
        <v>43392</v>
      </c>
      <c r="D21" s="42">
        <v>39296</v>
      </c>
      <c r="E21" s="42">
        <v>46464</v>
      </c>
      <c r="F21" s="42">
        <v>390208</v>
      </c>
      <c r="G21" s="43">
        <v>400288</v>
      </c>
      <c r="H21" s="43">
        <v>444864</v>
      </c>
      <c r="I21" s="42">
        <v>7168</v>
      </c>
      <c r="J21" s="121">
        <v>18.241042345276899</v>
      </c>
      <c r="K21" s="42">
        <v>44576</v>
      </c>
      <c r="L21" s="121">
        <v>11.1359820928931</v>
      </c>
    </row>
    <row r="22" spans="1:12" s="38" customFormat="1" ht="10.9" customHeight="1">
      <c r="A22" s="39"/>
      <c r="B22" s="40" t="s">
        <v>278</v>
      </c>
      <c r="C22" s="42">
        <v>2864</v>
      </c>
      <c r="D22" s="42">
        <v>6128</v>
      </c>
      <c r="E22" s="42">
        <v>3728</v>
      </c>
      <c r="F22" s="42">
        <v>39168</v>
      </c>
      <c r="G22" s="43">
        <v>48176</v>
      </c>
      <c r="H22" s="43">
        <v>56048</v>
      </c>
      <c r="I22" s="42">
        <v>-2400</v>
      </c>
      <c r="J22" s="121">
        <v>-39.164490861618802</v>
      </c>
      <c r="K22" s="42">
        <v>7872</v>
      </c>
      <c r="L22" s="121">
        <v>16.340086350049798</v>
      </c>
    </row>
    <row r="23" spans="1:12" s="38" customFormat="1" ht="10.9" customHeight="1">
      <c r="A23" s="39"/>
      <c r="B23" s="40" t="s">
        <v>279</v>
      </c>
      <c r="C23" s="42">
        <v>4784</v>
      </c>
      <c r="D23" s="42">
        <v>5152</v>
      </c>
      <c r="E23" s="42">
        <v>6112</v>
      </c>
      <c r="F23" s="42">
        <v>46928</v>
      </c>
      <c r="G23" s="43">
        <v>53792</v>
      </c>
      <c r="H23" s="43">
        <v>64256</v>
      </c>
      <c r="I23" s="42">
        <v>960</v>
      </c>
      <c r="J23" s="121">
        <v>18.633540372670801</v>
      </c>
      <c r="K23" s="42">
        <v>10464</v>
      </c>
      <c r="L23" s="121">
        <v>19.452706722189198</v>
      </c>
    </row>
    <row r="24" spans="1:12" s="38" customFormat="1" ht="10.9" customHeight="1">
      <c r="A24" s="39"/>
      <c r="B24" s="40" t="s">
        <v>280</v>
      </c>
      <c r="C24" s="42">
        <v>1152</v>
      </c>
      <c r="D24" s="42">
        <v>1568</v>
      </c>
      <c r="E24" s="42">
        <v>1680</v>
      </c>
      <c r="F24" s="42">
        <v>16464</v>
      </c>
      <c r="G24" s="43">
        <v>20960</v>
      </c>
      <c r="H24" s="43">
        <v>24192</v>
      </c>
      <c r="I24" s="42">
        <v>112</v>
      </c>
      <c r="J24" s="121">
        <v>7.1428571428571397</v>
      </c>
      <c r="K24" s="42">
        <v>3232</v>
      </c>
      <c r="L24" s="121">
        <v>15.4198473282443</v>
      </c>
    </row>
    <row r="25" spans="1:12" s="38" customFormat="1" ht="10.9" customHeight="1">
      <c r="A25" s="39"/>
      <c r="B25" s="40" t="s">
        <v>281</v>
      </c>
      <c r="C25" s="42">
        <v>6448</v>
      </c>
      <c r="D25" s="42">
        <v>6144</v>
      </c>
      <c r="E25" s="42">
        <v>5952</v>
      </c>
      <c r="F25" s="42">
        <v>92512</v>
      </c>
      <c r="G25" s="43">
        <v>102016</v>
      </c>
      <c r="H25" s="43">
        <v>102224</v>
      </c>
      <c r="I25" s="42">
        <v>-192</v>
      </c>
      <c r="J25" s="121">
        <v>-3.125</v>
      </c>
      <c r="K25" s="42">
        <v>208</v>
      </c>
      <c r="L25" s="121">
        <v>0.203889585947302</v>
      </c>
    </row>
    <row r="26" spans="1:12" s="38" customFormat="1" ht="10.9" customHeight="1">
      <c r="A26" s="39"/>
      <c r="B26" s="40" t="s">
        <v>282</v>
      </c>
      <c r="C26" s="42">
        <v>5952</v>
      </c>
      <c r="D26" s="42">
        <v>6512</v>
      </c>
      <c r="E26" s="42">
        <v>6432</v>
      </c>
      <c r="F26" s="42">
        <v>72944</v>
      </c>
      <c r="G26" s="43">
        <v>83008</v>
      </c>
      <c r="H26" s="43">
        <v>93856</v>
      </c>
      <c r="I26" s="42">
        <v>-80</v>
      </c>
      <c r="J26" s="121">
        <v>-1.22850122850123</v>
      </c>
      <c r="K26" s="42">
        <v>10848</v>
      </c>
      <c r="L26" s="121">
        <v>13.068619892058599</v>
      </c>
    </row>
    <row r="27" spans="1:12" s="38" customFormat="1" ht="10.9" customHeight="1">
      <c r="A27" s="39"/>
      <c r="B27" s="40" t="s">
        <v>283</v>
      </c>
      <c r="C27" s="42">
        <v>3872</v>
      </c>
      <c r="D27" s="42">
        <v>4576</v>
      </c>
      <c r="E27" s="42">
        <v>3856</v>
      </c>
      <c r="F27" s="42">
        <v>36848</v>
      </c>
      <c r="G27" s="43">
        <v>55232</v>
      </c>
      <c r="H27" s="43">
        <v>52608</v>
      </c>
      <c r="I27" s="42">
        <v>-720</v>
      </c>
      <c r="J27" s="121">
        <v>-15.7342657342657</v>
      </c>
      <c r="K27" s="42">
        <v>-2624</v>
      </c>
      <c r="L27" s="121">
        <v>-4.7508690614136704</v>
      </c>
    </row>
    <row r="28" spans="1:12" s="38" customFormat="1" ht="10.9" customHeight="1">
      <c r="A28" s="39"/>
      <c r="B28" s="40" t="s">
        <v>284</v>
      </c>
      <c r="C28" s="42">
        <v>2016</v>
      </c>
      <c r="D28" s="42">
        <v>2480</v>
      </c>
      <c r="E28" s="42">
        <v>2608</v>
      </c>
      <c r="F28" s="42">
        <v>16176</v>
      </c>
      <c r="G28" s="43">
        <v>21328</v>
      </c>
      <c r="H28" s="43">
        <v>25472</v>
      </c>
      <c r="I28" s="42">
        <v>128</v>
      </c>
      <c r="J28" s="121">
        <v>5.1612903225806503</v>
      </c>
      <c r="K28" s="42">
        <v>4144</v>
      </c>
      <c r="L28" s="121">
        <v>19.429857464366101</v>
      </c>
    </row>
    <row r="29" spans="1:12" s="38" customFormat="1" ht="10.9" customHeight="1">
      <c r="A29" s="39"/>
      <c r="B29" s="40" t="s">
        <v>285</v>
      </c>
      <c r="C29" s="42">
        <v>3856</v>
      </c>
      <c r="D29" s="42">
        <v>4544</v>
      </c>
      <c r="E29" s="42">
        <v>4032</v>
      </c>
      <c r="F29" s="42">
        <v>51984</v>
      </c>
      <c r="G29" s="43">
        <v>57360</v>
      </c>
      <c r="H29" s="43">
        <v>59664</v>
      </c>
      <c r="I29" s="42">
        <v>-512</v>
      </c>
      <c r="J29" s="121">
        <v>-11.2676056338028</v>
      </c>
      <c r="K29" s="42">
        <v>2304</v>
      </c>
      <c r="L29" s="121">
        <v>4.01673640167364</v>
      </c>
    </row>
    <row r="30" spans="1:12" s="38" customFormat="1" ht="10.9" customHeight="1">
      <c r="A30" s="39"/>
      <c r="B30" s="40" t="s">
        <v>286</v>
      </c>
      <c r="C30" s="42">
        <v>2816</v>
      </c>
      <c r="D30" s="42">
        <v>3040</v>
      </c>
      <c r="E30" s="42">
        <v>5120</v>
      </c>
      <c r="F30" s="42">
        <v>32592</v>
      </c>
      <c r="G30" s="43">
        <v>36240</v>
      </c>
      <c r="H30" s="43">
        <v>40080</v>
      </c>
      <c r="I30" s="42">
        <v>2080</v>
      </c>
      <c r="J30" s="121">
        <v>68.421052631578902</v>
      </c>
      <c r="K30" s="42">
        <v>3840</v>
      </c>
      <c r="L30" s="121">
        <v>10.596026490066199</v>
      </c>
    </row>
    <row r="31" spans="1:12" s="38" customFormat="1" ht="10.9" customHeight="1">
      <c r="A31" s="39"/>
      <c r="B31" s="40" t="s">
        <v>287</v>
      </c>
      <c r="C31" s="42">
        <v>5488</v>
      </c>
      <c r="D31" s="42">
        <v>5648</v>
      </c>
      <c r="E31" s="42">
        <v>6048</v>
      </c>
      <c r="F31" s="42">
        <v>23104</v>
      </c>
      <c r="G31" s="43">
        <v>27584</v>
      </c>
      <c r="H31" s="43">
        <v>29712</v>
      </c>
      <c r="I31" s="42">
        <v>400</v>
      </c>
      <c r="J31" s="121">
        <v>7.0821529745042504</v>
      </c>
      <c r="K31" s="42">
        <v>2128</v>
      </c>
      <c r="L31" s="121">
        <v>7.7146171693735504</v>
      </c>
    </row>
    <row r="32" spans="1:12" s="38" customFormat="1" ht="10.9" customHeight="1">
      <c r="A32" s="39"/>
      <c r="B32" s="40" t="s">
        <v>288</v>
      </c>
      <c r="C32" s="42">
        <v>448</v>
      </c>
      <c r="D32" s="42">
        <v>752</v>
      </c>
      <c r="E32" s="42">
        <v>848</v>
      </c>
      <c r="F32" s="42">
        <v>4304</v>
      </c>
      <c r="G32" s="43">
        <v>6592</v>
      </c>
      <c r="H32" s="43">
        <v>8480</v>
      </c>
      <c r="I32" s="42">
        <v>96</v>
      </c>
      <c r="J32" s="121">
        <v>12.7659574468085</v>
      </c>
      <c r="K32" s="42">
        <v>1888</v>
      </c>
      <c r="L32" s="121">
        <v>28.6407766990291</v>
      </c>
    </row>
    <row r="33" spans="1:12" s="38" customFormat="1" ht="6.4" customHeight="1">
      <c r="A33" s="39"/>
      <c r="B33" s="40"/>
      <c r="C33" s="42"/>
      <c r="D33" s="42"/>
      <c r="E33" s="42"/>
      <c r="F33" s="42"/>
      <c r="G33" s="43"/>
      <c r="H33" s="43"/>
      <c r="I33" s="42"/>
      <c r="J33" s="121"/>
      <c r="K33" s="42"/>
      <c r="L33" s="121"/>
    </row>
    <row r="34" spans="1:12" s="38" customFormat="1" ht="12.4" customHeight="1">
      <c r="A34" s="39" t="s">
        <v>289</v>
      </c>
      <c r="B34" s="40"/>
      <c r="C34" s="127">
        <v>25632</v>
      </c>
      <c r="D34" s="127">
        <v>37136</v>
      </c>
      <c r="E34" s="127">
        <v>29328</v>
      </c>
      <c r="F34" s="127">
        <v>488576</v>
      </c>
      <c r="G34" s="128">
        <v>549104</v>
      </c>
      <c r="H34" s="128">
        <v>579712</v>
      </c>
      <c r="I34" s="127">
        <v>-7808</v>
      </c>
      <c r="J34" s="129">
        <v>-21.025420077552798</v>
      </c>
      <c r="K34" s="127">
        <v>30608</v>
      </c>
      <c r="L34" s="129">
        <v>5.5741717416008596</v>
      </c>
    </row>
    <row r="35" spans="1:12" s="38" customFormat="1" ht="10.9" customHeight="1">
      <c r="A35" s="39"/>
      <c r="B35" s="40" t="s">
        <v>290</v>
      </c>
      <c r="C35" s="42">
        <v>352</v>
      </c>
      <c r="D35" s="42">
        <v>496</v>
      </c>
      <c r="E35" s="42">
        <v>416</v>
      </c>
      <c r="F35" s="42">
        <v>7872</v>
      </c>
      <c r="G35" s="43">
        <v>8928</v>
      </c>
      <c r="H35" s="43">
        <v>8944</v>
      </c>
      <c r="I35" s="42">
        <v>-80</v>
      </c>
      <c r="J35" s="121">
        <v>-16.129032258064498</v>
      </c>
      <c r="K35" s="42">
        <v>16</v>
      </c>
      <c r="L35" s="121">
        <v>0.17921146953405001</v>
      </c>
    </row>
    <row r="36" spans="1:12" s="38" customFormat="1" ht="10.9" customHeight="1">
      <c r="A36" s="39"/>
      <c r="B36" s="40" t="s">
        <v>291</v>
      </c>
      <c r="C36" s="42">
        <v>272</v>
      </c>
      <c r="D36" s="42">
        <v>432</v>
      </c>
      <c r="E36" s="42">
        <v>480</v>
      </c>
      <c r="F36" s="42">
        <v>5792</v>
      </c>
      <c r="G36" s="43">
        <v>7648</v>
      </c>
      <c r="H36" s="43">
        <v>8096</v>
      </c>
      <c r="I36" s="42">
        <v>48</v>
      </c>
      <c r="J36" s="121">
        <v>11.1111111111111</v>
      </c>
      <c r="K36" s="42">
        <v>448</v>
      </c>
      <c r="L36" s="121">
        <v>5.8577405857740601</v>
      </c>
    </row>
    <row r="37" spans="1:12" s="38" customFormat="1" ht="10.9" customHeight="1">
      <c r="A37" s="39"/>
      <c r="B37" s="40" t="s">
        <v>292</v>
      </c>
      <c r="C37" s="42">
        <v>400</v>
      </c>
      <c r="D37" s="42">
        <v>672</v>
      </c>
      <c r="E37" s="42">
        <v>528</v>
      </c>
      <c r="F37" s="42">
        <v>11216</v>
      </c>
      <c r="G37" s="43">
        <v>12752</v>
      </c>
      <c r="H37" s="43">
        <v>13344</v>
      </c>
      <c r="I37" s="42">
        <v>-144</v>
      </c>
      <c r="J37" s="121">
        <v>-21.428571428571399</v>
      </c>
      <c r="K37" s="42">
        <v>592</v>
      </c>
      <c r="L37" s="121">
        <v>4.6424090338770396</v>
      </c>
    </row>
    <row r="38" spans="1:12" s="38" customFormat="1" ht="10.9" customHeight="1">
      <c r="A38" s="39"/>
      <c r="B38" s="40" t="s">
        <v>293</v>
      </c>
      <c r="C38" s="42">
        <v>2336</v>
      </c>
      <c r="D38" s="42">
        <v>2656</v>
      </c>
      <c r="E38" s="42">
        <v>2848</v>
      </c>
      <c r="F38" s="42">
        <v>36272</v>
      </c>
      <c r="G38" s="43">
        <v>41424</v>
      </c>
      <c r="H38" s="43">
        <v>43632</v>
      </c>
      <c r="I38" s="42">
        <v>192</v>
      </c>
      <c r="J38" s="121">
        <v>7.2289156626505999</v>
      </c>
      <c r="K38" s="42">
        <v>2208</v>
      </c>
      <c r="L38" s="121">
        <v>5.3302433371958298</v>
      </c>
    </row>
    <row r="39" spans="1:12" s="38" customFormat="1" ht="10.9" customHeight="1">
      <c r="A39" s="39"/>
      <c r="B39" s="40" t="s">
        <v>294</v>
      </c>
      <c r="C39" s="42">
        <v>4400</v>
      </c>
      <c r="D39" s="42">
        <v>6240</v>
      </c>
      <c r="E39" s="42">
        <v>4816</v>
      </c>
      <c r="F39" s="42">
        <v>90880</v>
      </c>
      <c r="G39" s="43">
        <v>104448</v>
      </c>
      <c r="H39" s="43">
        <v>101440</v>
      </c>
      <c r="I39" s="42">
        <v>-1424</v>
      </c>
      <c r="J39" s="121">
        <v>-22.8205128205128</v>
      </c>
      <c r="K39" s="42">
        <v>-3008</v>
      </c>
      <c r="L39" s="121">
        <v>-2.8799019607843102</v>
      </c>
    </row>
    <row r="40" spans="1:12" s="38" customFormat="1" ht="10.9" customHeight="1">
      <c r="A40" s="39"/>
      <c r="B40" s="40" t="s">
        <v>295</v>
      </c>
      <c r="C40" s="42">
        <v>464</v>
      </c>
      <c r="D40" s="42">
        <v>832</v>
      </c>
      <c r="E40" s="42">
        <v>656</v>
      </c>
      <c r="F40" s="42">
        <v>10272</v>
      </c>
      <c r="G40" s="43">
        <v>11216</v>
      </c>
      <c r="H40" s="43">
        <v>13232</v>
      </c>
      <c r="I40" s="42">
        <v>-176</v>
      </c>
      <c r="J40" s="121">
        <v>-21.153846153846199</v>
      </c>
      <c r="K40" s="42">
        <v>2016</v>
      </c>
      <c r="L40" s="121">
        <v>17.974322396576301</v>
      </c>
    </row>
    <row r="41" spans="1:12" s="38" customFormat="1" ht="10.9" customHeight="1">
      <c r="A41" s="39"/>
      <c r="B41" s="40" t="s">
        <v>296</v>
      </c>
      <c r="C41" s="42">
        <v>528</v>
      </c>
      <c r="D41" s="42">
        <v>576</v>
      </c>
      <c r="E41" s="42">
        <v>656</v>
      </c>
      <c r="F41" s="42">
        <v>9600</v>
      </c>
      <c r="G41" s="43">
        <v>11344</v>
      </c>
      <c r="H41" s="43">
        <v>12064</v>
      </c>
      <c r="I41" s="42">
        <v>80</v>
      </c>
      <c r="J41" s="121">
        <v>13.8888888888889</v>
      </c>
      <c r="K41" s="42">
        <v>720</v>
      </c>
      <c r="L41" s="121">
        <v>6.3469675599435798</v>
      </c>
    </row>
    <row r="42" spans="1:12" s="38" customFormat="1" ht="10.9" customHeight="1">
      <c r="A42" s="39"/>
      <c r="B42" s="40" t="s">
        <v>297</v>
      </c>
      <c r="C42" s="42">
        <v>1184</v>
      </c>
      <c r="D42" s="42">
        <v>1184</v>
      </c>
      <c r="E42" s="42">
        <v>1280</v>
      </c>
      <c r="F42" s="42">
        <v>23312</v>
      </c>
      <c r="G42" s="43">
        <v>28080</v>
      </c>
      <c r="H42" s="43">
        <v>30128</v>
      </c>
      <c r="I42" s="42">
        <v>96</v>
      </c>
      <c r="J42" s="121">
        <v>8.1081081081081106</v>
      </c>
      <c r="K42" s="42">
        <v>2048</v>
      </c>
      <c r="L42" s="121">
        <v>7.29344729344729</v>
      </c>
    </row>
    <row r="43" spans="1:12" s="38" customFormat="1" ht="10.9" customHeight="1">
      <c r="A43" s="39"/>
      <c r="B43" s="40" t="s">
        <v>298</v>
      </c>
      <c r="C43" s="42">
        <v>624</v>
      </c>
      <c r="D43" s="42">
        <v>848</v>
      </c>
      <c r="E43" s="42">
        <v>800</v>
      </c>
      <c r="F43" s="42">
        <v>10496</v>
      </c>
      <c r="G43" s="43">
        <v>12992</v>
      </c>
      <c r="H43" s="43">
        <v>14048</v>
      </c>
      <c r="I43" s="42">
        <v>-48</v>
      </c>
      <c r="J43" s="121">
        <v>-5.6603773584905701</v>
      </c>
      <c r="K43" s="42">
        <v>1056</v>
      </c>
      <c r="L43" s="121">
        <v>8.1280788177339893</v>
      </c>
    </row>
    <row r="44" spans="1:12" s="38" customFormat="1" ht="10.9" customHeight="1">
      <c r="A44" s="39"/>
      <c r="B44" s="40" t="s">
        <v>299</v>
      </c>
      <c r="C44" s="42">
        <v>608</v>
      </c>
      <c r="D44" s="42">
        <v>1200</v>
      </c>
      <c r="E44" s="42">
        <v>640</v>
      </c>
      <c r="F44" s="42">
        <v>14288</v>
      </c>
      <c r="G44" s="43">
        <v>15952</v>
      </c>
      <c r="H44" s="43">
        <v>16032</v>
      </c>
      <c r="I44" s="42">
        <v>-560</v>
      </c>
      <c r="J44" s="121">
        <v>-46.6666666666667</v>
      </c>
      <c r="K44" s="42">
        <v>80</v>
      </c>
      <c r="L44" s="121">
        <v>0.50150451354062198</v>
      </c>
    </row>
    <row r="45" spans="1:12" s="38" customFormat="1" ht="10.9" customHeight="1">
      <c r="A45" s="39"/>
      <c r="B45" s="40" t="s">
        <v>300</v>
      </c>
      <c r="C45" s="42">
        <v>1168</v>
      </c>
      <c r="D45" s="42">
        <v>1472</v>
      </c>
      <c r="E45" s="42">
        <v>1104</v>
      </c>
      <c r="F45" s="42">
        <v>20528</v>
      </c>
      <c r="G45" s="43">
        <v>23040</v>
      </c>
      <c r="H45" s="43">
        <v>22816</v>
      </c>
      <c r="I45" s="42">
        <v>-368</v>
      </c>
      <c r="J45" s="121">
        <v>-25</v>
      </c>
      <c r="K45" s="42">
        <v>-224</v>
      </c>
      <c r="L45" s="121">
        <v>-0.97222222222222199</v>
      </c>
    </row>
    <row r="46" spans="1:12" s="38" customFormat="1" ht="10.9" customHeight="1">
      <c r="A46" s="39"/>
      <c r="B46" s="40" t="s">
        <v>301</v>
      </c>
      <c r="C46" s="42">
        <v>10960</v>
      </c>
      <c r="D46" s="42">
        <v>16064</v>
      </c>
      <c r="E46" s="42">
        <v>12656</v>
      </c>
      <c r="F46" s="42">
        <v>213280</v>
      </c>
      <c r="G46" s="43">
        <v>227888</v>
      </c>
      <c r="H46" s="43">
        <v>251424</v>
      </c>
      <c r="I46" s="42">
        <v>-3408</v>
      </c>
      <c r="J46" s="121">
        <v>-21.215139442231099</v>
      </c>
      <c r="K46" s="42">
        <v>23536</v>
      </c>
      <c r="L46" s="121">
        <v>10.327880362283199</v>
      </c>
    </row>
    <row r="47" spans="1:12" s="38" customFormat="1" ht="6.4" customHeight="1">
      <c r="A47" s="39"/>
      <c r="B47" s="40"/>
      <c r="C47" s="42"/>
      <c r="D47" s="42"/>
      <c r="E47" s="42"/>
      <c r="F47" s="42"/>
      <c r="G47" s="43"/>
      <c r="H47" s="43"/>
      <c r="I47" s="42"/>
      <c r="J47" s="121"/>
      <c r="K47" s="42"/>
      <c r="L47" s="121"/>
    </row>
    <row r="48" spans="1:12" s="38" customFormat="1" ht="12" customHeight="1">
      <c r="A48" s="39" t="s">
        <v>302</v>
      </c>
      <c r="B48" s="40"/>
      <c r="C48" s="127">
        <v>24336</v>
      </c>
      <c r="D48" s="127">
        <v>36016</v>
      </c>
      <c r="E48" s="127">
        <v>32384</v>
      </c>
      <c r="F48" s="127">
        <v>349536</v>
      </c>
      <c r="G48" s="128">
        <v>438064</v>
      </c>
      <c r="H48" s="128">
        <v>470928</v>
      </c>
      <c r="I48" s="127">
        <v>-3632</v>
      </c>
      <c r="J48" s="129">
        <v>-10.0844069302532</v>
      </c>
      <c r="K48" s="127">
        <v>32864</v>
      </c>
      <c r="L48" s="129">
        <v>7.5021001497498103</v>
      </c>
    </row>
    <row r="49" spans="1:14" s="38" customFormat="1" ht="10.9" customHeight="1">
      <c r="A49" s="39"/>
      <c r="B49" s="40" t="s">
        <v>303</v>
      </c>
      <c r="C49" s="42">
        <v>1296</v>
      </c>
      <c r="D49" s="42">
        <v>1520</v>
      </c>
      <c r="E49" s="42">
        <v>2384</v>
      </c>
      <c r="F49" s="42">
        <v>10496</v>
      </c>
      <c r="G49" s="43">
        <v>16720</v>
      </c>
      <c r="H49" s="43">
        <v>23104</v>
      </c>
      <c r="I49" s="42">
        <v>864</v>
      </c>
      <c r="J49" s="121">
        <v>56.842105263157897</v>
      </c>
      <c r="K49" s="42">
        <v>6384</v>
      </c>
      <c r="L49" s="121">
        <v>38.181818181818201</v>
      </c>
    </row>
    <row r="50" spans="1:14" s="38" customFormat="1" ht="10.9" customHeight="1">
      <c r="A50" s="39"/>
      <c r="B50" s="40" t="s">
        <v>304</v>
      </c>
      <c r="C50" s="42">
        <v>832</v>
      </c>
      <c r="D50" s="42">
        <v>1520</v>
      </c>
      <c r="E50" s="42">
        <v>1648</v>
      </c>
      <c r="F50" s="42">
        <v>12672</v>
      </c>
      <c r="G50" s="43">
        <v>15008</v>
      </c>
      <c r="H50" s="43">
        <v>18768</v>
      </c>
      <c r="I50" s="42">
        <v>128</v>
      </c>
      <c r="J50" s="121">
        <v>8.4210526315789505</v>
      </c>
      <c r="K50" s="42">
        <v>3760</v>
      </c>
      <c r="L50" s="121">
        <v>25.053304904051199</v>
      </c>
    </row>
    <row r="51" spans="1:14" s="38" customFormat="1" ht="10.9" customHeight="1">
      <c r="A51" s="39"/>
      <c r="B51" s="40" t="s">
        <v>305</v>
      </c>
      <c r="C51" s="42">
        <v>3600</v>
      </c>
      <c r="D51" s="42">
        <v>6176</v>
      </c>
      <c r="E51" s="42">
        <v>4320</v>
      </c>
      <c r="F51" s="42">
        <v>55408</v>
      </c>
      <c r="G51" s="43">
        <v>65840</v>
      </c>
      <c r="H51" s="43">
        <v>68288</v>
      </c>
      <c r="I51" s="42">
        <v>-1856</v>
      </c>
      <c r="J51" s="121">
        <v>-30.051813471502602</v>
      </c>
      <c r="K51" s="42">
        <v>2448</v>
      </c>
      <c r="L51" s="121">
        <v>3.7181044957472702</v>
      </c>
    </row>
    <row r="52" spans="1:14" s="38" customFormat="1" ht="10.9" customHeight="1">
      <c r="A52" s="39"/>
      <c r="B52" s="40" t="s">
        <v>306</v>
      </c>
      <c r="C52" s="42">
        <v>608</v>
      </c>
      <c r="D52" s="42">
        <v>688</v>
      </c>
      <c r="E52" s="42">
        <v>752</v>
      </c>
      <c r="F52" s="42">
        <v>6688</v>
      </c>
      <c r="G52" s="43">
        <v>8256</v>
      </c>
      <c r="H52" s="43">
        <v>9504</v>
      </c>
      <c r="I52" s="42">
        <v>64</v>
      </c>
      <c r="J52" s="121">
        <v>9.3023255813953494</v>
      </c>
      <c r="K52" s="42">
        <v>1248</v>
      </c>
      <c r="L52" s="121">
        <v>15.116279069767399</v>
      </c>
    </row>
    <row r="53" spans="1:14" s="38" customFormat="1" ht="10.9" customHeight="1">
      <c r="A53" s="39"/>
      <c r="B53" s="40" t="s">
        <v>307</v>
      </c>
      <c r="C53" s="42">
        <v>17248</v>
      </c>
      <c r="D53" s="42">
        <v>24880</v>
      </c>
      <c r="E53" s="42">
        <v>22320</v>
      </c>
      <c r="F53" s="42">
        <v>254176</v>
      </c>
      <c r="G53" s="43">
        <v>320448</v>
      </c>
      <c r="H53" s="43">
        <v>337584</v>
      </c>
      <c r="I53" s="42">
        <v>-2560</v>
      </c>
      <c r="J53" s="121">
        <v>-10.2893890675241</v>
      </c>
      <c r="K53" s="42">
        <v>17136</v>
      </c>
      <c r="L53" s="121">
        <v>5.3475134811264198</v>
      </c>
    </row>
    <row r="54" spans="1:14" s="38" customFormat="1" ht="6.4" customHeight="1">
      <c r="A54" s="39"/>
      <c r="B54" s="40"/>
      <c r="C54" s="42"/>
      <c r="D54" s="42"/>
      <c r="E54" s="42"/>
      <c r="F54" s="42"/>
      <c r="G54" s="43"/>
      <c r="H54" s="43"/>
      <c r="I54" s="42"/>
      <c r="J54" s="121"/>
      <c r="K54" s="42"/>
      <c r="L54" s="121"/>
    </row>
    <row r="55" spans="1:14" s="38" customFormat="1" ht="12" customHeight="1">
      <c r="A55" s="39" t="s">
        <v>308</v>
      </c>
      <c r="B55" s="40"/>
      <c r="C55" s="127">
        <v>3040</v>
      </c>
      <c r="D55" s="127">
        <v>3792</v>
      </c>
      <c r="E55" s="127">
        <v>3200</v>
      </c>
      <c r="F55" s="127">
        <v>43552</v>
      </c>
      <c r="G55" s="128">
        <v>49328</v>
      </c>
      <c r="H55" s="128">
        <v>51040</v>
      </c>
      <c r="I55" s="127">
        <v>-592</v>
      </c>
      <c r="J55" s="129">
        <v>-15.611814345991601</v>
      </c>
      <c r="K55" s="127">
        <v>1712</v>
      </c>
      <c r="L55" s="129">
        <v>3.4706454751865099</v>
      </c>
    </row>
    <row r="56" spans="1:14" s="38" customFormat="1" ht="10.9" customHeight="1">
      <c r="A56" s="39"/>
      <c r="B56" s="40" t="s">
        <v>309</v>
      </c>
      <c r="C56" s="42">
        <v>1568</v>
      </c>
      <c r="D56" s="42">
        <v>1904</v>
      </c>
      <c r="E56" s="42">
        <v>1440</v>
      </c>
      <c r="F56" s="42">
        <v>17744</v>
      </c>
      <c r="G56" s="43">
        <v>20128</v>
      </c>
      <c r="H56" s="43">
        <v>19344</v>
      </c>
      <c r="I56" s="42">
        <v>-464</v>
      </c>
      <c r="J56" s="121">
        <v>-24.369747899159702</v>
      </c>
      <c r="K56" s="42">
        <v>-784</v>
      </c>
      <c r="L56" s="121">
        <v>-3.8950715421303701</v>
      </c>
    </row>
    <row r="57" spans="1:14" s="38" customFormat="1" ht="10.9" customHeight="1">
      <c r="A57" s="39"/>
      <c r="B57" s="40" t="s">
        <v>310</v>
      </c>
      <c r="C57" s="42">
        <v>496</v>
      </c>
      <c r="D57" s="42">
        <v>688</v>
      </c>
      <c r="E57" s="42">
        <v>560</v>
      </c>
      <c r="F57" s="42">
        <v>8544</v>
      </c>
      <c r="G57" s="43">
        <v>10192</v>
      </c>
      <c r="H57" s="43">
        <v>11040</v>
      </c>
      <c r="I57" s="42">
        <v>-128</v>
      </c>
      <c r="J57" s="121">
        <v>-18.604651162790699</v>
      </c>
      <c r="K57" s="42">
        <v>848</v>
      </c>
      <c r="L57" s="121">
        <v>8.3202511773940309</v>
      </c>
    </row>
    <row r="58" spans="1:14" s="38" customFormat="1" ht="6.4" customHeight="1">
      <c r="A58" s="39"/>
      <c r="B58" s="40"/>
      <c r="C58" s="42"/>
      <c r="D58" s="42"/>
      <c r="E58" s="42"/>
      <c r="F58" s="42"/>
      <c r="G58" s="43"/>
      <c r="H58" s="43"/>
      <c r="I58" s="42"/>
      <c r="J58" s="121"/>
      <c r="K58" s="42"/>
      <c r="L58" s="121"/>
    </row>
    <row r="59" spans="1:14" s="38" customFormat="1" ht="10.9" customHeight="1">
      <c r="A59" s="39" t="s">
        <v>72</v>
      </c>
      <c r="B59" s="40"/>
      <c r="C59" s="127">
        <v>3712</v>
      </c>
      <c r="D59" s="127">
        <v>2000</v>
      </c>
      <c r="E59" s="127">
        <v>1344</v>
      </c>
      <c r="F59" s="127">
        <v>46624</v>
      </c>
      <c r="G59" s="128">
        <v>27712</v>
      </c>
      <c r="H59" s="128">
        <v>23984</v>
      </c>
      <c r="I59" s="127">
        <v>-656</v>
      </c>
      <c r="J59" s="129">
        <v>-32.799999999999997</v>
      </c>
      <c r="K59" s="127">
        <v>-3728</v>
      </c>
      <c r="L59" s="129">
        <v>-13.4526558891455</v>
      </c>
    </row>
    <row r="60" spans="1:14" s="38" customFormat="1" ht="6.4" customHeight="1">
      <c r="A60" s="3"/>
      <c r="B60"/>
      <c r="C60"/>
      <c r="D60"/>
      <c r="E60"/>
      <c r="F60"/>
      <c r="G60"/>
      <c r="H60"/>
      <c r="I60"/>
      <c r="J60"/>
      <c r="K60"/>
      <c r="L60"/>
    </row>
    <row r="61" spans="1:14" s="38" customFormat="1" ht="12" customHeight="1">
      <c r="A61" s="176" t="s">
        <v>50</v>
      </c>
      <c r="B61" s="112"/>
      <c r="C61" s="116">
        <v>256685</v>
      </c>
      <c r="D61" s="116">
        <v>311866</v>
      </c>
      <c r="E61" s="116">
        <v>283910</v>
      </c>
      <c r="F61" s="116">
        <v>3274182</v>
      </c>
      <c r="G61" s="115">
        <v>3598812</v>
      </c>
      <c r="H61" s="115">
        <v>3791861</v>
      </c>
      <c r="I61" s="116">
        <v>-27956</v>
      </c>
      <c r="J61" s="122">
        <v>-8.9641063790217608</v>
      </c>
      <c r="K61" s="116">
        <v>193049</v>
      </c>
      <c r="L61" s="122">
        <v>5.3642424222215599</v>
      </c>
      <c r="M61"/>
      <c r="N61"/>
    </row>
    <row r="62" spans="1:14" s="38" customFormat="1" ht="12" customHeight="1">
      <c r="B62" s="45"/>
    </row>
    <row r="63" spans="1:14" s="38" customFormat="1" ht="12" customHeight="1">
      <c r="A63" s="142" t="str">
        <f>"1."</f>
        <v>1.</v>
      </c>
      <c r="B63" s="38" t="s">
        <v>77</v>
      </c>
      <c r="C63" s="106"/>
      <c r="D63" s="106"/>
      <c r="E63" s="106"/>
      <c r="F63" s="106"/>
    </row>
    <row r="64" spans="1:14" s="38" customFormat="1" ht="12" customHeight="1">
      <c r="A64" s="142" t="str">
        <f>"2."</f>
        <v>2.</v>
      </c>
      <c r="B64" s="38" t="s">
        <v>83</v>
      </c>
      <c r="C64" s="46"/>
      <c r="D64" s="46"/>
      <c r="E64" s="46"/>
      <c r="F64" s="46"/>
    </row>
    <row r="65" spans="1:2" s="38" customFormat="1" ht="12" customHeight="1"/>
    <row r="66" spans="1:2" s="38" customFormat="1" ht="12" customHeight="1">
      <c r="A66" s="52" t="s">
        <v>246</v>
      </c>
    </row>
    <row r="67" spans="1:2">
      <c r="B67" s="196" t="s">
        <v>321</v>
      </c>
    </row>
    <row r="68" spans="1:2">
      <c r="B68" s="230" t="s">
        <v>247</v>
      </c>
    </row>
    <row r="70" spans="1:2">
      <c r="A70" s="232" t="s">
        <v>249</v>
      </c>
    </row>
  </sheetData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28</v>
      </c>
      <c r="B1" s="18"/>
      <c r="C1" s="19"/>
      <c r="D1" s="19"/>
      <c r="E1" s="19"/>
      <c r="F1" s="19"/>
    </row>
    <row r="2" spans="1:12" s="20" customFormat="1" ht="8.25" customHeight="1">
      <c r="A2" s="19"/>
      <c r="B2" s="19"/>
      <c r="C2" s="19"/>
      <c r="D2" s="19"/>
      <c r="E2" s="19"/>
      <c r="F2" s="19"/>
    </row>
    <row r="3" spans="1:12" s="139" customFormat="1" ht="15.4" customHeight="1">
      <c r="A3" s="262" t="s">
        <v>221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141" customFormat="1" ht="13.5" customHeight="1">
      <c r="A4" s="263" t="s">
        <v>64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0.15" customHeight="1">
      <c r="A6" s="264"/>
      <c r="B6" s="132"/>
      <c r="C6" s="24" t="s">
        <v>251</v>
      </c>
      <c r="D6" s="25"/>
      <c r="E6" s="26"/>
      <c r="F6" s="24" t="s">
        <v>252</v>
      </c>
      <c r="G6" s="25"/>
      <c r="H6" s="26"/>
      <c r="I6" s="111" t="s">
        <v>267</v>
      </c>
      <c r="J6" s="28"/>
      <c r="K6" s="28"/>
      <c r="L6" s="28"/>
    </row>
    <row r="7" spans="1:12" s="30" customFormat="1" ht="9.75" customHeight="1">
      <c r="A7" s="266"/>
      <c r="B7" s="133"/>
      <c r="C7" s="31"/>
      <c r="D7" s="25"/>
      <c r="E7" s="31"/>
      <c r="F7" s="31"/>
      <c r="G7" s="25"/>
      <c r="H7" s="31"/>
      <c r="I7" s="270" t="s">
        <v>10</v>
      </c>
      <c r="J7" s="271"/>
      <c r="K7" s="270" t="s">
        <v>11</v>
      </c>
      <c r="L7" s="272"/>
    </row>
    <row r="8" spans="1:12" s="30" customFormat="1" ht="9.75" customHeight="1">
      <c r="A8" s="266"/>
      <c r="B8" s="133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3" t="s">
        <v>12</v>
      </c>
      <c r="J8" s="273" t="s">
        <v>13</v>
      </c>
      <c r="K8" s="273" t="s">
        <v>12</v>
      </c>
      <c r="L8" s="275" t="s">
        <v>13</v>
      </c>
    </row>
    <row r="9" spans="1:12" s="30" customFormat="1" ht="6.4" customHeight="1">
      <c r="A9" s="268"/>
      <c r="B9" s="134"/>
      <c r="C9" s="32"/>
      <c r="D9" s="33"/>
      <c r="E9" s="32"/>
      <c r="F9" s="32"/>
      <c r="G9" s="33"/>
      <c r="H9" s="32"/>
      <c r="I9" s="274"/>
      <c r="J9" s="274"/>
      <c r="K9" s="274"/>
      <c r="L9" s="276"/>
    </row>
    <row r="10" spans="1:12" s="38" customFormat="1" ht="10.35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0.9" customHeight="1">
      <c r="A11" s="277" t="s">
        <v>65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s="38" customFormat="1" ht="10.35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1.45" customHeight="1">
      <c r="A13" s="71" t="s">
        <v>66</v>
      </c>
      <c r="B13" s="71"/>
      <c r="C13" s="42">
        <v>132048</v>
      </c>
      <c r="D13" s="42">
        <v>166848</v>
      </c>
      <c r="E13" s="42">
        <v>154096</v>
      </c>
      <c r="F13" s="42">
        <v>1667456</v>
      </c>
      <c r="G13" s="43">
        <v>1876528</v>
      </c>
      <c r="H13" s="43">
        <v>1998240</v>
      </c>
      <c r="I13" s="42">
        <v>-12752</v>
      </c>
      <c r="J13" s="121">
        <v>-7.6428845416187201</v>
      </c>
      <c r="K13" s="42">
        <v>121712</v>
      </c>
      <c r="L13" s="121">
        <v>6.4860209919596201</v>
      </c>
    </row>
    <row r="14" spans="1:12" s="38" customFormat="1" ht="11.45" customHeight="1">
      <c r="A14" s="71" t="s">
        <v>69</v>
      </c>
      <c r="B14" s="71"/>
      <c r="C14" s="42">
        <v>71296</v>
      </c>
      <c r="D14" s="42">
        <v>88400</v>
      </c>
      <c r="E14" s="42">
        <v>75808</v>
      </c>
      <c r="F14" s="42">
        <v>979200</v>
      </c>
      <c r="G14" s="43">
        <v>1040192</v>
      </c>
      <c r="H14" s="43">
        <v>1089264</v>
      </c>
      <c r="I14" s="42">
        <v>-12592</v>
      </c>
      <c r="J14" s="121">
        <v>-14.2443438914027</v>
      </c>
      <c r="K14" s="42">
        <v>49072</v>
      </c>
      <c r="L14" s="121">
        <v>4.7175905986587097</v>
      </c>
    </row>
    <row r="15" spans="1:12" s="38" customFormat="1" ht="11.45" customHeight="1">
      <c r="A15" s="71" t="s">
        <v>67</v>
      </c>
      <c r="B15" s="71"/>
      <c r="C15" s="42">
        <v>24080</v>
      </c>
      <c r="D15" s="42">
        <v>21680</v>
      </c>
      <c r="E15" s="42">
        <v>24128</v>
      </c>
      <c r="F15" s="42">
        <v>279008</v>
      </c>
      <c r="G15" s="43">
        <v>292784</v>
      </c>
      <c r="H15" s="43">
        <v>301520</v>
      </c>
      <c r="I15" s="42">
        <v>2448</v>
      </c>
      <c r="J15" s="121">
        <v>11.2915129151292</v>
      </c>
      <c r="K15" s="42">
        <v>8736</v>
      </c>
      <c r="L15" s="121">
        <v>2.9837696048964402</v>
      </c>
    </row>
    <row r="16" spans="1:12" s="38" customFormat="1" ht="11.45" customHeight="1">
      <c r="A16" s="71" t="s">
        <v>68</v>
      </c>
      <c r="B16" s="71"/>
      <c r="C16" s="42">
        <v>4080</v>
      </c>
      <c r="D16" s="42">
        <v>4416</v>
      </c>
      <c r="E16" s="42">
        <v>4512</v>
      </c>
      <c r="F16" s="42">
        <v>62208</v>
      </c>
      <c r="G16" s="43">
        <v>66240</v>
      </c>
      <c r="H16" s="43">
        <v>67200</v>
      </c>
      <c r="I16" s="42">
        <v>96</v>
      </c>
      <c r="J16" s="121">
        <v>2.1739130434782599</v>
      </c>
      <c r="K16" s="42">
        <v>960</v>
      </c>
      <c r="L16" s="121">
        <v>1.4492753623188399</v>
      </c>
    </row>
    <row r="17" spans="1:12" s="38" customFormat="1" ht="11.45" customHeight="1">
      <c r="A17" s="71" t="s">
        <v>70</v>
      </c>
      <c r="B17" s="71"/>
      <c r="C17" s="42">
        <v>6544</v>
      </c>
      <c r="D17" s="42">
        <v>5760</v>
      </c>
      <c r="E17" s="42">
        <v>5568</v>
      </c>
      <c r="F17" s="42">
        <v>64480</v>
      </c>
      <c r="G17" s="43">
        <v>68192</v>
      </c>
      <c r="H17" s="43">
        <v>74064</v>
      </c>
      <c r="I17" s="42">
        <v>-192</v>
      </c>
      <c r="J17" s="121">
        <v>-3.3333333333333299</v>
      </c>
      <c r="K17" s="42">
        <v>5872</v>
      </c>
      <c r="L17" s="121">
        <v>8.6109807602064805</v>
      </c>
    </row>
    <row r="18" spans="1:12" s="38" customFormat="1" ht="11.45" customHeight="1">
      <c r="A18" s="71" t="s">
        <v>71</v>
      </c>
      <c r="B18" s="71"/>
      <c r="C18" s="42">
        <v>10624</v>
      </c>
      <c r="D18" s="42">
        <v>12416</v>
      </c>
      <c r="E18" s="42">
        <v>9744</v>
      </c>
      <c r="F18" s="42">
        <v>123888</v>
      </c>
      <c r="G18" s="43">
        <v>127232</v>
      </c>
      <c r="H18" s="43">
        <v>126960</v>
      </c>
      <c r="I18" s="42">
        <v>-2672</v>
      </c>
      <c r="J18" s="121">
        <v>-21.520618556700999</v>
      </c>
      <c r="K18" s="42">
        <v>-272</v>
      </c>
      <c r="L18" s="121">
        <v>-0.213782696177062</v>
      </c>
    </row>
    <row r="19" spans="1:12" s="38" customFormat="1" ht="11.45" customHeight="1">
      <c r="A19" s="71" t="s">
        <v>72</v>
      </c>
      <c r="B19" s="71"/>
      <c r="C19" s="42">
        <v>8080</v>
      </c>
      <c r="D19" s="42">
        <v>11216</v>
      </c>
      <c r="E19" s="42">
        <v>9664</v>
      </c>
      <c r="F19" s="42">
        <v>96496</v>
      </c>
      <c r="G19" s="43">
        <v>116544</v>
      </c>
      <c r="H19" s="43">
        <v>127648</v>
      </c>
      <c r="I19" s="42">
        <v>-1552</v>
      </c>
      <c r="J19" s="121">
        <v>-13.8373751783167</v>
      </c>
      <c r="K19" s="42">
        <v>11104</v>
      </c>
      <c r="L19" s="121">
        <v>9.52773201537617</v>
      </c>
    </row>
    <row r="20" spans="1:12" s="38" customFormat="1" ht="11.45" customHeight="1">
      <c r="A20" s="39" t="s">
        <v>75</v>
      </c>
      <c r="B20" s="39"/>
      <c r="C20" s="127">
        <v>256685</v>
      </c>
      <c r="D20" s="127">
        <v>311866</v>
      </c>
      <c r="E20" s="127">
        <v>283910</v>
      </c>
      <c r="F20" s="127">
        <v>3274182</v>
      </c>
      <c r="G20" s="128">
        <v>3598812</v>
      </c>
      <c r="H20" s="128">
        <v>3791861</v>
      </c>
      <c r="I20" s="127">
        <v>-27956</v>
      </c>
      <c r="J20" s="129">
        <v>-8.9641063790217608</v>
      </c>
      <c r="K20" s="127">
        <v>193049</v>
      </c>
      <c r="L20" s="129">
        <v>5.3642424222215599</v>
      </c>
    </row>
    <row r="21" spans="1:12" s="38" customFormat="1" ht="10.35" customHeight="1">
      <c r="A21" s="71"/>
      <c r="B21" s="71"/>
      <c r="C21" s="42"/>
      <c r="D21" s="42"/>
      <c r="E21" s="42"/>
      <c r="F21" s="42"/>
      <c r="G21" s="43"/>
      <c r="H21" s="43"/>
      <c r="I21" s="42"/>
      <c r="J21" s="121"/>
      <c r="K21" s="42"/>
      <c r="L21" s="121"/>
    </row>
    <row r="22" spans="1:12" s="38" customFormat="1" ht="10.9" customHeight="1">
      <c r="A22" s="277" t="s">
        <v>73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</row>
    <row r="23" spans="1:12" s="38" customFormat="1" ht="10.3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38" customFormat="1" ht="11.45" customHeight="1">
      <c r="A24" s="71" t="s">
        <v>269</v>
      </c>
      <c r="B24" s="71"/>
      <c r="C24" s="42">
        <v>37392</v>
      </c>
      <c r="D24" s="42">
        <v>56176</v>
      </c>
      <c r="E24" s="42">
        <v>42768</v>
      </c>
      <c r="F24" s="42">
        <v>533664</v>
      </c>
      <c r="G24" s="43">
        <v>579904</v>
      </c>
      <c r="H24" s="43">
        <v>584752</v>
      </c>
      <c r="I24" s="42">
        <v>-13408</v>
      </c>
      <c r="J24" s="121">
        <v>-23.867843919111401</v>
      </c>
      <c r="K24" s="42">
        <v>4848</v>
      </c>
      <c r="L24" s="121">
        <v>0.83600044145237795</v>
      </c>
    </row>
    <row r="25" spans="1:12" s="38" customFormat="1" ht="11.45" customHeight="1">
      <c r="A25" s="71" t="s">
        <v>277</v>
      </c>
      <c r="B25" s="71"/>
      <c r="C25" s="42">
        <v>36096</v>
      </c>
      <c r="D25" s="42">
        <v>31360</v>
      </c>
      <c r="E25" s="42">
        <v>38624</v>
      </c>
      <c r="F25" s="42">
        <v>302352</v>
      </c>
      <c r="G25" s="43">
        <v>299248</v>
      </c>
      <c r="H25" s="43">
        <v>339952</v>
      </c>
      <c r="I25" s="42">
        <v>7264</v>
      </c>
      <c r="J25" s="121">
        <v>23.163265306122401</v>
      </c>
      <c r="K25" s="42">
        <v>40704</v>
      </c>
      <c r="L25" s="121">
        <v>13.6020959204406</v>
      </c>
    </row>
    <row r="26" spans="1:12" s="38" customFormat="1" ht="11.45" customHeight="1">
      <c r="A26" s="71" t="s">
        <v>307</v>
      </c>
      <c r="B26" s="71"/>
      <c r="C26" s="42">
        <v>10432</v>
      </c>
      <c r="D26" s="42">
        <v>16224</v>
      </c>
      <c r="E26" s="42">
        <v>14544</v>
      </c>
      <c r="F26" s="42">
        <v>158864</v>
      </c>
      <c r="G26" s="43">
        <v>208384</v>
      </c>
      <c r="H26" s="43">
        <v>223040</v>
      </c>
      <c r="I26" s="42">
        <v>-1680</v>
      </c>
      <c r="J26" s="121">
        <v>-10.3550295857988</v>
      </c>
      <c r="K26" s="42">
        <v>14656</v>
      </c>
      <c r="L26" s="121">
        <v>7.0331695331695299</v>
      </c>
    </row>
    <row r="27" spans="1:12" s="38" customFormat="1" ht="11.45" customHeight="1">
      <c r="A27" s="71" t="s">
        <v>301</v>
      </c>
      <c r="B27" s="71"/>
      <c r="C27" s="42">
        <v>4064</v>
      </c>
      <c r="D27" s="42">
        <v>6384</v>
      </c>
      <c r="E27" s="42">
        <v>5424</v>
      </c>
      <c r="F27" s="42">
        <v>90848</v>
      </c>
      <c r="G27" s="43">
        <v>98784</v>
      </c>
      <c r="H27" s="43">
        <v>118736</v>
      </c>
      <c r="I27" s="42">
        <v>-960</v>
      </c>
      <c r="J27" s="121">
        <v>-15.037593984962401</v>
      </c>
      <c r="K27" s="42">
        <v>19952</v>
      </c>
      <c r="L27" s="121">
        <v>20.197602850664101</v>
      </c>
    </row>
    <row r="28" spans="1:12" s="38" customFormat="1" ht="11.45" customHeight="1">
      <c r="A28" s="71" t="s">
        <v>294</v>
      </c>
      <c r="B28" s="71"/>
      <c r="C28" s="42">
        <v>2928</v>
      </c>
      <c r="D28" s="42">
        <v>4560</v>
      </c>
      <c r="E28" s="42">
        <v>3616</v>
      </c>
      <c r="F28" s="42">
        <v>67360</v>
      </c>
      <c r="G28" s="43">
        <v>77568</v>
      </c>
      <c r="H28" s="43">
        <v>75520</v>
      </c>
      <c r="I28" s="42">
        <v>-944</v>
      </c>
      <c r="J28" s="121">
        <v>-20.7017543859649</v>
      </c>
      <c r="K28" s="42">
        <v>-2048</v>
      </c>
      <c r="L28" s="121">
        <v>-2.6402640264026398</v>
      </c>
    </row>
    <row r="29" spans="1:12" s="38" customFormat="1" ht="11.45" customHeight="1">
      <c r="A29" s="71" t="s">
        <v>281</v>
      </c>
      <c r="B29" s="71"/>
      <c r="C29" s="42">
        <v>4688</v>
      </c>
      <c r="D29" s="42">
        <v>3744</v>
      </c>
      <c r="E29" s="42">
        <v>3824</v>
      </c>
      <c r="F29" s="42">
        <v>63504</v>
      </c>
      <c r="G29" s="43">
        <v>69056</v>
      </c>
      <c r="H29" s="43">
        <v>68576</v>
      </c>
      <c r="I29" s="42">
        <v>80</v>
      </c>
      <c r="J29" s="121">
        <v>2.1367521367521398</v>
      </c>
      <c r="K29" s="42">
        <v>-480</v>
      </c>
      <c r="L29" s="121">
        <v>-0.69508804448563499</v>
      </c>
    </row>
    <row r="30" spans="1:12" s="38" customFormat="1" ht="11.45" customHeight="1">
      <c r="A30" s="71" t="s">
        <v>282</v>
      </c>
      <c r="B30" s="71"/>
      <c r="C30" s="42">
        <v>4432</v>
      </c>
      <c r="D30" s="42">
        <v>4768</v>
      </c>
      <c r="E30" s="42">
        <v>4720</v>
      </c>
      <c r="F30" s="42">
        <v>51376</v>
      </c>
      <c r="G30" s="43">
        <v>59984</v>
      </c>
      <c r="H30" s="43">
        <v>68144</v>
      </c>
      <c r="I30" s="42">
        <v>-48</v>
      </c>
      <c r="J30" s="121">
        <v>-1.0067114093959699</v>
      </c>
      <c r="K30" s="42">
        <v>8160</v>
      </c>
      <c r="L30" s="121">
        <v>13.6036276340357</v>
      </c>
    </row>
    <row r="31" spans="1:12" s="38" customFormat="1" ht="11.45" customHeight="1">
      <c r="A31" s="71" t="s">
        <v>285</v>
      </c>
      <c r="B31" s="71"/>
      <c r="C31" s="42">
        <v>2352</v>
      </c>
      <c r="D31" s="42">
        <v>3200</v>
      </c>
      <c r="E31" s="42">
        <v>2608</v>
      </c>
      <c r="F31" s="42">
        <v>34640</v>
      </c>
      <c r="G31" s="43">
        <v>39088</v>
      </c>
      <c r="H31" s="43">
        <v>39312</v>
      </c>
      <c r="I31" s="42">
        <v>-592</v>
      </c>
      <c r="J31" s="121">
        <v>-18.5</v>
      </c>
      <c r="K31" s="42">
        <v>224</v>
      </c>
      <c r="L31" s="121">
        <v>0.57306590257879697</v>
      </c>
    </row>
    <row r="32" spans="1:12" s="38" customFormat="1" ht="11.45" customHeight="1">
      <c r="A32" s="71" t="s">
        <v>305</v>
      </c>
      <c r="B32" s="71"/>
      <c r="C32" s="42">
        <v>1744</v>
      </c>
      <c r="D32" s="42">
        <v>4016</v>
      </c>
      <c r="E32" s="42">
        <v>2480</v>
      </c>
      <c r="F32" s="42">
        <v>30448</v>
      </c>
      <c r="G32" s="43">
        <v>39712</v>
      </c>
      <c r="H32" s="43">
        <v>39312</v>
      </c>
      <c r="I32" s="42">
        <v>-1536</v>
      </c>
      <c r="J32" s="121">
        <v>-38.247011952191201</v>
      </c>
      <c r="K32" s="42">
        <v>-400</v>
      </c>
      <c r="L32" s="121">
        <v>-1.00725221595488</v>
      </c>
    </row>
    <row r="33" spans="1:12" s="38" customFormat="1" ht="11.45" customHeight="1">
      <c r="A33" s="71" t="s">
        <v>283</v>
      </c>
      <c r="B33" s="71"/>
      <c r="C33" s="42">
        <v>2688</v>
      </c>
      <c r="D33" s="42">
        <v>3104</v>
      </c>
      <c r="E33" s="42">
        <v>2720</v>
      </c>
      <c r="F33" s="42">
        <v>24528</v>
      </c>
      <c r="G33" s="43">
        <v>39504</v>
      </c>
      <c r="H33" s="43">
        <v>37904</v>
      </c>
      <c r="I33" s="42">
        <v>-384</v>
      </c>
      <c r="J33" s="121">
        <v>-12.3711340206186</v>
      </c>
      <c r="K33" s="42">
        <v>-1600</v>
      </c>
      <c r="L33" s="121">
        <v>-4.05022276225192</v>
      </c>
    </row>
    <row r="34" spans="1:12" s="38" customFormat="1" ht="11.45" customHeight="1">
      <c r="A34" s="71" t="s">
        <v>278</v>
      </c>
      <c r="B34" s="71"/>
      <c r="C34" s="42">
        <v>1728</v>
      </c>
      <c r="D34" s="42">
        <v>3872</v>
      </c>
      <c r="E34" s="42">
        <v>2416</v>
      </c>
      <c r="F34" s="42">
        <v>23360</v>
      </c>
      <c r="G34" s="43">
        <v>29264</v>
      </c>
      <c r="H34" s="43">
        <v>36560</v>
      </c>
      <c r="I34" s="42">
        <v>-1456</v>
      </c>
      <c r="J34" s="121">
        <v>-37.603305785124</v>
      </c>
      <c r="K34" s="42">
        <v>7296</v>
      </c>
      <c r="L34" s="121">
        <v>24.9316566429743</v>
      </c>
    </row>
    <row r="35" spans="1:12" s="38" customFormat="1" ht="11.45" customHeight="1">
      <c r="A35" s="71" t="s">
        <v>293</v>
      </c>
      <c r="B35" s="71"/>
      <c r="C35" s="42">
        <v>1408</v>
      </c>
      <c r="D35" s="42">
        <v>1888</v>
      </c>
      <c r="E35" s="42">
        <v>2016</v>
      </c>
      <c r="F35" s="42">
        <v>24608</v>
      </c>
      <c r="G35" s="43">
        <v>28096</v>
      </c>
      <c r="H35" s="43">
        <v>30240</v>
      </c>
      <c r="I35" s="42">
        <v>128</v>
      </c>
      <c r="J35" s="121">
        <v>6.7796610169491496</v>
      </c>
      <c r="K35" s="42">
        <v>2144</v>
      </c>
      <c r="L35" s="121">
        <v>7.6309794988610502</v>
      </c>
    </row>
    <row r="36" spans="1:12" s="38" customFormat="1" ht="11.45" customHeight="1">
      <c r="A36" s="71" t="s">
        <v>279</v>
      </c>
      <c r="B36" s="71"/>
      <c r="C36" s="42">
        <v>2576</v>
      </c>
      <c r="D36" s="42">
        <v>2608</v>
      </c>
      <c r="E36" s="42">
        <v>2992</v>
      </c>
      <c r="F36" s="42">
        <v>23440</v>
      </c>
      <c r="G36" s="43">
        <v>25840</v>
      </c>
      <c r="H36" s="43">
        <v>30144</v>
      </c>
      <c r="I36" s="42">
        <v>384</v>
      </c>
      <c r="J36" s="121">
        <v>14.7239263803681</v>
      </c>
      <c r="K36" s="42">
        <v>4304</v>
      </c>
      <c r="L36" s="121">
        <v>16.656346749226</v>
      </c>
    </row>
    <row r="37" spans="1:12" s="38" customFormat="1" ht="11.45" customHeight="1">
      <c r="A37" s="71" t="s">
        <v>286</v>
      </c>
      <c r="B37" s="71"/>
      <c r="C37" s="42">
        <v>1936</v>
      </c>
      <c r="D37" s="42">
        <v>2000</v>
      </c>
      <c r="E37" s="42">
        <v>4016</v>
      </c>
      <c r="F37" s="42">
        <v>23424</v>
      </c>
      <c r="G37" s="43">
        <v>25200</v>
      </c>
      <c r="H37" s="43">
        <v>29056</v>
      </c>
      <c r="I37" s="42">
        <v>2016</v>
      </c>
      <c r="J37" s="121">
        <v>100.8</v>
      </c>
      <c r="K37" s="42">
        <v>3856</v>
      </c>
      <c r="L37" s="121">
        <v>15.301587301587301</v>
      </c>
    </row>
    <row r="38" spans="1:12" s="38" customFormat="1" ht="11.45" customHeight="1">
      <c r="A38" s="71" t="s">
        <v>297</v>
      </c>
      <c r="B38" s="71"/>
      <c r="C38" s="42">
        <v>688</v>
      </c>
      <c r="D38" s="42">
        <v>608</v>
      </c>
      <c r="E38" s="42">
        <v>624</v>
      </c>
      <c r="F38" s="42">
        <v>14032</v>
      </c>
      <c r="G38" s="43">
        <v>17616</v>
      </c>
      <c r="H38" s="43">
        <v>18784</v>
      </c>
      <c r="I38" s="42">
        <v>16</v>
      </c>
      <c r="J38" s="121">
        <v>2.6315789473684199</v>
      </c>
      <c r="K38" s="42">
        <v>1168</v>
      </c>
      <c r="L38" s="121">
        <v>6.6303360581289699</v>
      </c>
    </row>
    <row r="39" spans="1:12" s="38" customFormat="1" ht="11.45" customHeight="1">
      <c r="A39" s="71" t="s">
        <v>287</v>
      </c>
      <c r="B39" s="71"/>
      <c r="C39" s="42">
        <v>3872</v>
      </c>
      <c r="D39" s="42">
        <v>4256</v>
      </c>
      <c r="E39" s="42">
        <v>4624</v>
      </c>
      <c r="F39" s="42">
        <v>12416</v>
      </c>
      <c r="G39" s="43">
        <v>16384</v>
      </c>
      <c r="H39" s="43">
        <v>18128</v>
      </c>
      <c r="I39" s="42">
        <v>368</v>
      </c>
      <c r="J39" s="121">
        <v>8.6466165413533798</v>
      </c>
      <c r="K39" s="42">
        <v>1744</v>
      </c>
      <c r="L39" s="121">
        <v>10.64453125</v>
      </c>
    </row>
    <row r="40" spans="1:12" s="38" customFormat="1" ht="11.45" customHeight="1">
      <c r="A40" s="71" t="s">
        <v>280</v>
      </c>
      <c r="B40" s="71"/>
      <c r="C40" s="42">
        <v>656</v>
      </c>
      <c r="D40" s="42">
        <v>1232</v>
      </c>
      <c r="E40" s="42">
        <v>1136</v>
      </c>
      <c r="F40" s="42">
        <v>10896</v>
      </c>
      <c r="G40" s="43">
        <v>14704</v>
      </c>
      <c r="H40" s="43">
        <v>17040</v>
      </c>
      <c r="I40" s="42">
        <v>-96</v>
      </c>
      <c r="J40" s="121">
        <v>-7.7922077922077904</v>
      </c>
      <c r="K40" s="42">
        <v>2336</v>
      </c>
      <c r="L40" s="121">
        <v>15.886833514689901</v>
      </c>
    </row>
    <row r="41" spans="1:12" s="38" customFormat="1" ht="11.45" customHeight="1">
      <c r="A41" s="71" t="s">
        <v>272</v>
      </c>
      <c r="B41" s="71"/>
      <c r="C41" s="42">
        <v>960</v>
      </c>
      <c r="D41" s="42">
        <v>1136</v>
      </c>
      <c r="E41" s="42">
        <v>1168</v>
      </c>
      <c r="F41" s="42">
        <v>12176</v>
      </c>
      <c r="G41" s="43">
        <v>15184</v>
      </c>
      <c r="H41" s="43">
        <v>16496</v>
      </c>
      <c r="I41" s="42">
        <v>32</v>
      </c>
      <c r="J41" s="121">
        <v>2.8169014084507</v>
      </c>
      <c r="K41" s="42">
        <v>1312</v>
      </c>
      <c r="L41" s="121">
        <v>8.6406743940990491</v>
      </c>
    </row>
    <row r="42" spans="1:12" s="38" customFormat="1" ht="11.45" customHeight="1">
      <c r="A42" s="71" t="s">
        <v>303</v>
      </c>
      <c r="B42" s="71"/>
      <c r="C42" s="42">
        <v>912</v>
      </c>
      <c r="D42" s="42">
        <v>944</v>
      </c>
      <c r="E42" s="42">
        <v>1664</v>
      </c>
      <c r="F42" s="42">
        <v>6800</v>
      </c>
      <c r="G42" s="43">
        <v>11600</v>
      </c>
      <c r="H42" s="43">
        <v>16480</v>
      </c>
      <c r="I42" s="42">
        <v>720</v>
      </c>
      <c r="J42" s="121">
        <v>76.271186440677994</v>
      </c>
      <c r="K42" s="42">
        <v>4880</v>
      </c>
      <c r="L42" s="121">
        <v>42.068965517241402</v>
      </c>
    </row>
    <row r="43" spans="1:12" s="38" customFormat="1" ht="11.45" customHeight="1">
      <c r="A43" s="71" t="s">
        <v>300</v>
      </c>
      <c r="B43" s="71"/>
      <c r="C43" s="42">
        <v>784</v>
      </c>
      <c r="D43" s="42">
        <v>976</v>
      </c>
      <c r="E43" s="42">
        <v>720</v>
      </c>
      <c r="F43" s="42">
        <v>14272</v>
      </c>
      <c r="G43" s="43">
        <v>16400</v>
      </c>
      <c r="H43" s="43">
        <v>15232</v>
      </c>
      <c r="I43" s="42">
        <v>-256</v>
      </c>
      <c r="J43" s="121">
        <v>-26.229508196721302</v>
      </c>
      <c r="K43" s="42">
        <v>-1168</v>
      </c>
      <c r="L43" s="121">
        <v>-7.1219512195121899</v>
      </c>
    </row>
    <row r="44" spans="1:12" s="38" customFormat="1" ht="11.45" customHeight="1">
      <c r="A44" s="71" t="s">
        <v>273</v>
      </c>
      <c r="B44" s="71"/>
      <c r="C44" s="42">
        <v>1056</v>
      </c>
      <c r="D44" s="42">
        <v>1104</v>
      </c>
      <c r="E44" s="42">
        <v>1088</v>
      </c>
      <c r="F44" s="42">
        <v>13888</v>
      </c>
      <c r="G44" s="43">
        <v>14336</v>
      </c>
      <c r="H44" s="43">
        <v>15168</v>
      </c>
      <c r="I44" s="42">
        <v>-16</v>
      </c>
      <c r="J44" s="121">
        <v>-1.4492753623188399</v>
      </c>
      <c r="K44" s="42">
        <v>832</v>
      </c>
      <c r="L44" s="121">
        <v>5.8035714285714297</v>
      </c>
    </row>
    <row r="45" spans="1:12" s="38" customFormat="1" ht="10.35" customHeight="1">
      <c r="A45" s="71"/>
      <c r="B45" s="71"/>
      <c r="C45" s="42"/>
      <c r="D45" s="42"/>
      <c r="E45" s="42"/>
      <c r="F45" s="42"/>
      <c r="G45" s="43"/>
      <c r="H45" s="43"/>
      <c r="I45" s="42"/>
      <c r="J45" s="121"/>
      <c r="K45" s="42"/>
      <c r="L45" s="121"/>
    </row>
    <row r="46" spans="1:12" s="38" customFormat="1" ht="10.9" customHeight="1">
      <c r="A46" s="131" t="s">
        <v>74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1:12" s="38" customFormat="1" ht="10.3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s="38" customFormat="1" ht="11.45" customHeight="1">
      <c r="A48" s="71" t="s">
        <v>269</v>
      </c>
      <c r="B48" s="71"/>
      <c r="C48" s="42">
        <v>41344</v>
      </c>
      <c r="D48" s="42">
        <v>49872</v>
      </c>
      <c r="E48" s="42">
        <v>41712</v>
      </c>
      <c r="F48" s="42">
        <v>542336</v>
      </c>
      <c r="G48" s="43">
        <v>553904</v>
      </c>
      <c r="H48" s="43">
        <v>578096</v>
      </c>
      <c r="I48" s="42">
        <v>-8160</v>
      </c>
      <c r="J48" s="121">
        <v>-16.361886429258899</v>
      </c>
      <c r="K48" s="42">
        <v>24192</v>
      </c>
      <c r="L48" s="121">
        <v>4.3675438343106396</v>
      </c>
    </row>
    <row r="49" spans="1:12" s="38" customFormat="1" ht="11.45" customHeight="1">
      <c r="A49" s="71" t="s">
        <v>301</v>
      </c>
      <c r="B49" s="71"/>
      <c r="C49" s="42">
        <v>5248</v>
      </c>
      <c r="D49" s="42">
        <v>8096</v>
      </c>
      <c r="E49" s="42">
        <v>5872</v>
      </c>
      <c r="F49" s="42">
        <v>101600</v>
      </c>
      <c r="G49" s="43">
        <v>108304</v>
      </c>
      <c r="H49" s="43">
        <v>108560</v>
      </c>
      <c r="I49" s="42">
        <v>-2224</v>
      </c>
      <c r="J49" s="121">
        <v>-27.4703557312253</v>
      </c>
      <c r="K49" s="42">
        <v>256</v>
      </c>
      <c r="L49" s="121">
        <v>0.236371694489585</v>
      </c>
    </row>
    <row r="50" spans="1:12" s="38" customFormat="1" ht="11.45" customHeight="1">
      <c r="A50" s="71" t="s">
        <v>307</v>
      </c>
      <c r="B50" s="71"/>
      <c r="C50" s="42">
        <v>3232</v>
      </c>
      <c r="D50" s="42">
        <v>4320</v>
      </c>
      <c r="E50" s="42">
        <v>3952</v>
      </c>
      <c r="F50" s="42">
        <v>48672</v>
      </c>
      <c r="G50" s="43">
        <v>59712</v>
      </c>
      <c r="H50" s="43">
        <v>60192</v>
      </c>
      <c r="I50" s="42">
        <v>-368</v>
      </c>
      <c r="J50" s="121">
        <v>-8.5185185185185208</v>
      </c>
      <c r="K50" s="42">
        <v>480</v>
      </c>
      <c r="L50" s="121">
        <v>0.80385852090032195</v>
      </c>
    </row>
    <row r="51" spans="1:12" s="38" customFormat="1" ht="11.45" customHeight="1">
      <c r="A51" s="71" t="s">
        <v>277</v>
      </c>
      <c r="B51" s="71"/>
      <c r="C51" s="42">
        <v>3504</v>
      </c>
      <c r="D51" s="42">
        <v>4080</v>
      </c>
      <c r="E51" s="42">
        <v>3584</v>
      </c>
      <c r="F51" s="42">
        <v>43312</v>
      </c>
      <c r="G51" s="43">
        <v>49664</v>
      </c>
      <c r="H51" s="43">
        <v>53408</v>
      </c>
      <c r="I51" s="42">
        <v>-496</v>
      </c>
      <c r="J51" s="121">
        <v>-12.156862745098</v>
      </c>
      <c r="K51" s="42">
        <v>3744</v>
      </c>
      <c r="L51" s="121">
        <v>7.5386597938144302</v>
      </c>
    </row>
    <row r="52" spans="1:12" s="38" customFormat="1" ht="11.45" customHeight="1">
      <c r="A52" s="71" t="s">
        <v>279</v>
      </c>
      <c r="B52" s="71"/>
      <c r="C52" s="42">
        <v>1200</v>
      </c>
      <c r="D52" s="42">
        <v>1472</v>
      </c>
      <c r="E52" s="42">
        <v>2288</v>
      </c>
      <c r="F52" s="42">
        <v>13552</v>
      </c>
      <c r="G52" s="43">
        <v>16832</v>
      </c>
      <c r="H52" s="43">
        <v>22432</v>
      </c>
      <c r="I52" s="42">
        <v>816</v>
      </c>
      <c r="J52" s="121">
        <v>55.434782608695699</v>
      </c>
      <c r="K52" s="42">
        <v>5600</v>
      </c>
      <c r="L52" s="121">
        <v>33.269961977186298</v>
      </c>
    </row>
    <row r="53" spans="1:12" s="38" customFormat="1" ht="11.45" customHeight="1">
      <c r="A53" s="71" t="s">
        <v>305</v>
      </c>
      <c r="B53" s="71"/>
      <c r="C53" s="42">
        <v>1008</v>
      </c>
      <c r="D53" s="42">
        <v>1344</v>
      </c>
      <c r="E53" s="42">
        <v>1248</v>
      </c>
      <c r="F53" s="42">
        <v>17024</v>
      </c>
      <c r="G53" s="43">
        <v>17936</v>
      </c>
      <c r="H53" s="43">
        <v>20592</v>
      </c>
      <c r="I53" s="42">
        <v>-96</v>
      </c>
      <c r="J53" s="121">
        <v>-7.1428571428571397</v>
      </c>
      <c r="K53" s="42">
        <v>2656</v>
      </c>
      <c r="L53" s="121">
        <v>14.8082069580732</v>
      </c>
    </row>
    <row r="54" spans="1:12" s="38" customFormat="1" ht="11.45" customHeight="1">
      <c r="A54" s="71" t="s">
        <v>271</v>
      </c>
      <c r="B54" s="71"/>
      <c r="C54" s="42">
        <v>1472</v>
      </c>
      <c r="D54" s="42">
        <v>1600</v>
      </c>
      <c r="E54" s="42">
        <v>1488</v>
      </c>
      <c r="F54" s="42">
        <v>15984</v>
      </c>
      <c r="G54" s="43">
        <v>16144</v>
      </c>
      <c r="H54" s="43">
        <v>16688</v>
      </c>
      <c r="I54" s="42">
        <v>-112</v>
      </c>
      <c r="J54" s="121">
        <v>-7</v>
      </c>
      <c r="K54" s="42">
        <v>544</v>
      </c>
      <c r="L54" s="121">
        <v>3.3696729435084198</v>
      </c>
    </row>
    <row r="55" spans="1:12" s="38" customFormat="1" ht="10.35" customHeight="1">
      <c r="A55" s="71"/>
      <c r="B55" s="71"/>
      <c r="C55" s="42"/>
      <c r="D55" s="42"/>
      <c r="E55" s="42"/>
      <c r="F55" s="42"/>
      <c r="G55" s="43"/>
      <c r="H55" s="43"/>
      <c r="I55" s="42"/>
      <c r="J55" s="121"/>
      <c r="K55" s="42"/>
      <c r="L55" s="121"/>
    </row>
    <row r="56" spans="1:12" s="38" customFormat="1" ht="10.9" customHeight="1">
      <c r="A56" s="131" t="s">
        <v>76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1:12" s="38" customFormat="1" ht="7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s="38" customFormat="1" ht="11.45" customHeight="1">
      <c r="A58" s="71" t="s">
        <v>269</v>
      </c>
      <c r="B58" s="71"/>
      <c r="C58" s="42">
        <v>15184</v>
      </c>
      <c r="D58" s="42">
        <v>13488</v>
      </c>
      <c r="E58" s="42">
        <v>15952</v>
      </c>
      <c r="F58" s="42">
        <v>179056</v>
      </c>
      <c r="G58" s="43">
        <v>185824</v>
      </c>
      <c r="H58" s="43">
        <v>192080</v>
      </c>
      <c r="I58" s="42">
        <v>2464</v>
      </c>
      <c r="J58" s="121">
        <v>18.268090154211201</v>
      </c>
      <c r="K58" s="42">
        <v>6256</v>
      </c>
      <c r="L58" s="121">
        <v>3.3666264852763899</v>
      </c>
    </row>
    <row r="59" spans="1:12" s="38" customFormat="1" ht="11.45" customHeight="1">
      <c r="A59" s="71" t="s">
        <v>307</v>
      </c>
      <c r="B59" s="71"/>
      <c r="C59" s="42">
        <v>1808</v>
      </c>
      <c r="D59" s="42">
        <v>1600</v>
      </c>
      <c r="E59" s="42">
        <v>1760</v>
      </c>
      <c r="F59" s="42">
        <v>21136</v>
      </c>
      <c r="G59" s="43">
        <v>21408</v>
      </c>
      <c r="H59" s="43">
        <v>22240</v>
      </c>
      <c r="I59" s="42">
        <v>160</v>
      </c>
      <c r="J59" s="121">
        <v>10</v>
      </c>
      <c r="K59" s="42">
        <v>832</v>
      </c>
      <c r="L59" s="121">
        <v>3.8863976083707001</v>
      </c>
    </row>
    <row r="60" spans="1:12" s="38" customFormat="1" ht="11.45" customHeight="1">
      <c r="A60" s="233" t="s">
        <v>277</v>
      </c>
      <c r="B60" s="233"/>
      <c r="C60" s="234">
        <v>928</v>
      </c>
      <c r="D60" s="234">
        <v>1248</v>
      </c>
      <c r="E60" s="234">
        <v>976</v>
      </c>
      <c r="F60" s="234">
        <v>13072</v>
      </c>
      <c r="G60" s="235">
        <v>15872</v>
      </c>
      <c r="H60" s="235">
        <v>13952</v>
      </c>
      <c r="I60" s="234">
        <v>-272</v>
      </c>
      <c r="J60" s="236">
        <v>-21.794871794871799</v>
      </c>
      <c r="K60" s="234">
        <v>-1920</v>
      </c>
      <c r="L60" s="236">
        <v>-12.0967741935484</v>
      </c>
    </row>
    <row r="61" spans="1:12" s="38" customFormat="1" ht="9.7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</row>
    <row r="62" spans="1:12" s="38" customFormat="1" ht="10.5" customHeight="1">
      <c r="A62" s="142" t="str">
        <f>"1."</f>
        <v>1.</v>
      </c>
      <c r="B62" s="38" t="s">
        <v>77</v>
      </c>
      <c r="C62" s="106"/>
      <c r="D62" s="106"/>
      <c r="E62" s="106"/>
      <c r="F62" s="106"/>
    </row>
    <row r="63" spans="1:12" s="38" customFormat="1" ht="10.5" customHeight="1">
      <c r="A63" s="142" t="str">
        <f>"2."</f>
        <v>2.</v>
      </c>
      <c r="B63" s="38" t="s">
        <v>83</v>
      </c>
      <c r="C63" s="46"/>
      <c r="D63" s="46"/>
      <c r="E63" s="46"/>
      <c r="F63" s="46"/>
    </row>
    <row r="64" spans="1:12" s="38" customFormat="1" ht="9.4" customHeight="1"/>
    <row r="65" spans="1:2" s="38" customFormat="1" ht="10.5" customHeight="1">
      <c r="A65" s="231" t="s">
        <v>246</v>
      </c>
    </row>
    <row r="66" spans="1:2" s="229" customFormat="1" ht="10.5" customHeight="1">
      <c r="B66" s="230" t="s">
        <v>321</v>
      </c>
    </row>
    <row r="67" spans="1:2" s="229" customFormat="1" ht="10.5" customHeight="1">
      <c r="B67" s="230" t="s">
        <v>247</v>
      </c>
    </row>
    <row r="68" spans="1:2" s="229" customFormat="1" ht="7.9" customHeight="1">
      <c r="B68" s="230"/>
    </row>
    <row r="69" spans="1:2" s="229" customFormat="1">
      <c r="A69" s="232" t="s">
        <v>249</v>
      </c>
    </row>
  </sheetData>
  <mergeCells count="11">
    <mergeCell ref="A22:L22"/>
    <mergeCell ref="A11:L11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27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39" customFormat="1" ht="18" customHeight="1">
      <c r="A3" s="138" t="s">
        <v>222</v>
      </c>
      <c r="B3" s="143"/>
      <c r="C3" s="144"/>
      <c r="D3" s="144"/>
      <c r="E3" s="144"/>
      <c r="F3" s="144"/>
    </row>
    <row r="4" spans="1:12" s="141" customFormat="1" ht="15" customHeight="1">
      <c r="A4" s="140" t="s">
        <v>16</v>
      </c>
      <c r="B4" s="145"/>
      <c r="C4" s="144"/>
      <c r="D4" s="144"/>
      <c r="E4" s="144"/>
      <c r="F4" s="144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4" t="s">
        <v>17</v>
      </c>
      <c r="B6" s="265"/>
      <c r="C6" s="24" t="s">
        <v>251</v>
      </c>
      <c r="D6" s="25"/>
      <c r="E6" s="26"/>
      <c r="F6" s="27" t="s">
        <v>252</v>
      </c>
      <c r="G6" s="28"/>
      <c r="H6" s="29"/>
      <c r="I6" s="111" t="s">
        <v>267</v>
      </c>
      <c r="J6" s="28"/>
      <c r="K6" s="28"/>
      <c r="L6" s="28"/>
    </row>
    <row r="7" spans="1:12" s="30" customFormat="1" ht="15" customHeight="1">
      <c r="A7" s="266"/>
      <c r="B7" s="266"/>
      <c r="C7" s="31"/>
      <c r="D7" s="25"/>
      <c r="E7" s="31"/>
      <c r="F7" s="31"/>
      <c r="G7" s="25"/>
      <c r="H7" s="31"/>
      <c r="I7" s="270" t="s">
        <v>10</v>
      </c>
      <c r="J7" s="271"/>
      <c r="K7" s="270" t="s">
        <v>11</v>
      </c>
      <c r="L7" s="272"/>
    </row>
    <row r="8" spans="1:12" s="30" customFormat="1" ht="15" customHeight="1">
      <c r="A8" s="266"/>
      <c r="B8" s="266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3" t="s">
        <v>12</v>
      </c>
      <c r="J8" s="273" t="s">
        <v>13</v>
      </c>
      <c r="K8" s="273" t="s">
        <v>12</v>
      </c>
      <c r="L8" s="275" t="s">
        <v>13</v>
      </c>
    </row>
    <row r="9" spans="1:12" s="30" customFormat="1" ht="15" customHeight="1">
      <c r="A9" s="268"/>
      <c r="B9" s="268"/>
      <c r="C9" s="32"/>
      <c r="D9" s="33"/>
      <c r="E9" s="32"/>
      <c r="F9" s="32"/>
      <c r="G9" s="33"/>
      <c r="H9" s="32"/>
      <c r="I9" s="274"/>
      <c r="J9" s="274"/>
      <c r="K9" s="274"/>
      <c r="L9" s="276"/>
    </row>
    <row r="10" spans="1:12" s="38" customFormat="1" ht="10.9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0.9" customHeight="1">
      <c r="A11" s="39" t="s">
        <v>268</v>
      </c>
      <c r="B11" s="179"/>
      <c r="C11" s="127">
        <v>130880</v>
      </c>
      <c r="D11" s="127">
        <v>139540</v>
      </c>
      <c r="E11" s="127">
        <v>133500</v>
      </c>
      <c r="F11" s="127">
        <v>1513220</v>
      </c>
      <c r="G11" s="128">
        <v>1596320</v>
      </c>
      <c r="H11" s="128">
        <v>1651980</v>
      </c>
      <c r="I11" s="127">
        <v>-6040</v>
      </c>
      <c r="J11" s="129">
        <v>-4.3285079547083303</v>
      </c>
      <c r="K11" s="200">
        <v>55660</v>
      </c>
      <c r="L11" s="129">
        <v>3.4867695700110302</v>
      </c>
    </row>
    <row r="12" spans="1:12" s="38" customFormat="1" ht="10.9" customHeight="1">
      <c r="A12" s="39"/>
      <c r="B12" s="40" t="s">
        <v>269</v>
      </c>
      <c r="C12" s="42">
        <v>100320</v>
      </c>
      <c r="D12" s="42">
        <v>106900</v>
      </c>
      <c r="E12" s="42">
        <v>97860</v>
      </c>
      <c r="F12" s="42">
        <v>1139880</v>
      </c>
      <c r="G12" s="43">
        <v>1201820</v>
      </c>
      <c r="H12" s="43">
        <v>1220020</v>
      </c>
      <c r="I12" s="42">
        <v>-9040</v>
      </c>
      <c r="J12" s="121">
        <v>-8.4565014031805408</v>
      </c>
      <c r="K12" s="201">
        <v>18200</v>
      </c>
      <c r="L12" s="121">
        <v>1.5143698723602499</v>
      </c>
    </row>
    <row r="13" spans="1:12" s="38" customFormat="1" ht="10.9" customHeight="1">
      <c r="A13" s="39"/>
      <c r="B13" s="40" t="s">
        <v>270</v>
      </c>
      <c r="C13" s="42">
        <v>7580</v>
      </c>
      <c r="D13" s="42">
        <v>8320</v>
      </c>
      <c r="E13" s="42">
        <v>8540</v>
      </c>
      <c r="F13" s="42">
        <v>83560</v>
      </c>
      <c r="G13" s="43">
        <v>99200</v>
      </c>
      <c r="H13" s="43">
        <v>102760</v>
      </c>
      <c r="I13" s="42">
        <v>220</v>
      </c>
      <c r="J13" s="121">
        <v>2.6442307692307701</v>
      </c>
      <c r="K13" s="201">
        <v>3560</v>
      </c>
      <c r="L13" s="121">
        <v>3.5887096774193599</v>
      </c>
    </row>
    <row r="14" spans="1:12" s="38" customFormat="1" ht="10.9" customHeight="1">
      <c r="A14" s="39"/>
      <c r="B14" s="40" t="s">
        <v>271</v>
      </c>
      <c r="C14" s="42">
        <v>11720</v>
      </c>
      <c r="D14" s="42">
        <v>12860</v>
      </c>
      <c r="E14" s="42">
        <v>14320</v>
      </c>
      <c r="F14" s="42">
        <v>153120</v>
      </c>
      <c r="G14" s="43">
        <v>159380</v>
      </c>
      <c r="H14" s="43">
        <v>182140</v>
      </c>
      <c r="I14" s="42">
        <v>1460</v>
      </c>
      <c r="J14" s="121">
        <v>11.353032659408999</v>
      </c>
      <c r="K14" s="201">
        <v>22760</v>
      </c>
      <c r="L14" s="121">
        <v>14.280336303174799</v>
      </c>
    </row>
    <row r="15" spans="1:12" s="38" customFormat="1" ht="10.9" customHeight="1">
      <c r="A15" s="39"/>
      <c r="B15" s="40" t="s">
        <v>272</v>
      </c>
      <c r="C15" s="42">
        <v>540</v>
      </c>
      <c r="D15" s="42">
        <v>1080</v>
      </c>
      <c r="E15" s="42">
        <v>640</v>
      </c>
      <c r="F15" s="42">
        <v>6740</v>
      </c>
      <c r="G15" s="43">
        <v>7900</v>
      </c>
      <c r="H15" s="43">
        <v>8500</v>
      </c>
      <c r="I15" s="42">
        <v>-440</v>
      </c>
      <c r="J15" s="121">
        <v>-40.740740740740698</v>
      </c>
      <c r="K15" s="201">
        <v>600</v>
      </c>
      <c r="L15" s="121">
        <v>7.59493670886076</v>
      </c>
    </row>
    <row r="16" spans="1:12" s="38" customFormat="1" ht="10.9" customHeight="1">
      <c r="A16" s="39"/>
      <c r="B16" s="40" t="s">
        <v>273</v>
      </c>
      <c r="C16" s="42">
        <v>2220</v>
      </c>
      <c r="D16" s="42">
        <v>900</v>
      </c>
      <c r="E16" s="42">
        <v>2600</v>
      </c>
      <c r="F16" s="42">
        <v>10980</v>
      </c>
      <c r="G16" s="43">
        <v>13060</v>
      </c>
      <c r="H16" s="43">
        <v>13460</v>
      </c>
      <c r="I16" s="42">
        <v>1700</v>
      </c>
      <c r="J16" s="121">
        <v>188.888888888889</v>
      </c>
      <c r="K16" s="201">
        <v>400</v>
      </c>
      <c r="L16" s="121">
        <v>3.06278713629403</v>
      </c>
    </row>
    <row r="17" spans="1:12" s="38" customFormat="1" ht="10.9" customHeight="1">
      <c r="A17" s="39"/>
      <c r="B17" s="40" t="s">
        <v>311</v>
      </c>
      <c r="C17" s="42">
        <v>580</v>
      </c>
      <c r="D17" s="42">
        <v>760</v>
      </c>
      <c r="E17" s="42">
        <v>520</v>
      </c>
      <c r="F17" s="42">
        <v>6320</v>
      </c>
      <c r="G17" s="43">
        <v>6800</v>
      </c>
      <c r="H17" s="43">
        <v>7840</v>
      </c>
      <c r="I17" s="42">
        <v>-240</v>
      </c>
      <c r="J17" s="121">
        <v>-31.578947368421101</v>
      </c>
      <c r="K17" s="201">
        <v>1040</v>
      </c>
      <c r="L17" s="121">
        <v>15.294117647058799</v>
      </c>
    </row>
    <row r="18" spans="1:12" s="38" customFormat="1" ht="10.9" customHeight="1">
      <c r="A18" s="39"/>
      <c r="B18" s="40" t="s">
        <v>274</v>
      </c>
      <c r="C18" s="42">
        <v>3900</v>
      </c>
      <c r="D18" s="42">
        <v>4860</v>
      </c>
      <c r="E18" s="42">
        <v>4500</v>
      </c>
      <c r="F18" s="42">
        <v>54640</v>
      </c>
      <c r="G18" s="43">
        <v>56760</v>
      </c>
      <c r="H18" s="43">
        <v>63340</v>
      </c>
      <c r="I18" s="42">
        <v>-360</v>
      </c>
      <c r="J18" s="121">
        <v>-7.4074074074074101</v>
      </c>
      <c r="K18" s="201">
        <v>6580</v>
      </c>
      <c r="L18" s="121">
        <v>11.5926708949965</v>
      </c>
    </row>
    <row r="19" spans="1:12" s="38" customFormat="1" ht="10.9" customHeight="1">
      <c r="A19" s="39"/>
      <c r="B19" s="40" t="s">
        <v>275</v>
      </c>
      <c r="C19" s="42">
        <v>1980</v>
      </c>
      <c r="D19" s="42">
        <v>1940</v>
      </c>
      <c r="E19" s="42">
        <v>1680</v>
      </c>
      <c r="F19" s="42">
        <v>27440</v>
      </c>
      <c r="G19" s="43">
        <v>25480</v>
      </c>
      <c r="H19" s="43">
        <v>28880</v>
      </c>
      <c r="I19" s="42">
        <v>-260</v>
      </c>
      <c r="J19" s="121">
        <v>-13.4020618556701</v>
      </c>
      <c r="K19" s="201">
        <v>3400</v>
      </c>
      <c r="L19" s="121">
        <v>13.3437990580848</v>
      </c>
    </row>
    <row r="20" spans="1:12" s="38" customFormat="1" ht="10.9" customHeight="1">
      <c r="A20" s="39"/>
      <c r="B20" s="40" t="s">
        <v>312</v>
      </c>
      <c r="C20" s="42">
        <v>780</v>
      </c>
      <c r="D20" s="42">
        <v>760</v>
      </c>
      <c r="E20" s="42">
        <v>1600</v>
      </c>
      <c r="F20" s="42">
        <v>14660</v>
      </c>
      <c r="G20" s="43">
        <v>12340</v>
      </c>
      <c r="H20" s="43">
        <v>13200</v>
      </c>
      <c r="I20" s="42">
        <v>840</v>
      </c>
      <c r="J20" s="121">
        <v>110.526315789474</v>
      </c>
      <c r="K20" s="201">
        <v>860</v>
      </c>
      <c r="L20" s="121">
        <v>6.9692058346839501</v>
      </c>
    </row>
    <row r="21" spans="1:12" s="38" customFormat="1" ht="10.9" customHeight="1">
      <c r="A21" s="39"/>
      <c r="B21" s="40"/>
      <c r="C21" s="42"/>
      <c r="D21" s="42"/>
      <c r="E21" s="42"/>
      <c r="F21" s="42"/>
      <c r="G21" s="43"/>
      <c r="H21" s="43"/>
      <c r="I21" s="42"/>
      <c r="J21" s="121"/>
      <c r="K21" s="201"/>
      <c r="L21" s="121"/>
    </row>
    <row r="22" spans="1:12" s="38" customFormat="1" ht="10.9" customHeight="1">
      <c r="A22" s="39" t="s">
        <v>276</v>
      </c>
      <c r="B22" s="40"/>
      <c r="C22" s="127">
        <v>37700</v>
      </c>
      <c r="D22" s="127">
        <v>46020</v>
      </c>
      <c r="E22" s="127">
        <v>47660</v>
      </c>
      <c r="F22" s="127">
        <v>398260</v>
      </c>
      <c r="G22" s="128">
        <v>481020</v>
      </c>
      <c r="H22" s="128">
        <v>535840</v>
      </c>
      <c r="I22" s="127">
        <v>1640</v>
      </c>
      <c r="J22" s="129">
        <v>3.56366797044763</v>
      </c>
      <c r="K22" s="200">
        <v>54820</v>
      </c>
      <c r="L22" s="129">
        <v>11.396615525342</v>
      </c>
    </row>
    <row r="23" spans="1:12" s="38" customFormat="1" ht="10.9" customHeight="1">
      <c r="A23" s="39"/>
      <c r="B23" s="40" t="s">
        <v>313</v>
      </c>
      <c r="C23" s="42">
        <v>280</v>
      </c>
      <c r="D23" s="42">
        <v>420</v>
      </c>
      <c r="E23" s="42">
        <v>560</v>
      </c>
      <c r="F23" s="42">
        <v>5320</v>
      </c>
      <c r="G23" s="43">
        <v>5980</v>
      </c>
      <c r="H23" s="43">
        <v>6940</v>
      </c>
      <c r="I23" s="42">
        <v>140</v>
      </c>
      <c r="J23" s="121">
        <v>33.3333333333333</v>
      </c>
      <c r="K23" s="201">
        <v>960</v>
      </c>
      <c r="L23" s="121">
        <v>16.053511705685601</v>
      </c>
    </row>
    <row r="24" spans="1:12" s="38" customFormat="1" ht="10.9" customHeight="1">
      <c r="A24" s="39"/>
      <c r="B24" s="40" t="s">
        <v>277</v>
      </c>
      <c r="C24" s="42">
        <v>9440</v>
      </c>
      <c r="D24" s="42">
        <v>10560</v>
      </c>
      <c r="E24" s="42">
        <v>11640</v>
      </c>
      <c r="F24" s="42">
        <v>88720</v>
      </c>
      <c r="G24" s="43">
        <v>106520</v>
      </c>
      <c r="H24" s="43">
        <v>125120</v>
      </c>
      <c r="I24" s="42">
        <v>1080</v>
      </c>
      <c r="J24" s="121">
        <v>10.2272727272727</v>
      </c>
      <c r="K24" s="201">
        <v>18600</v>
      </c>
      <c r="L24" s="121">
        <v>17.461509575666501</v>
      </c>
    </row>
    <row r="25" spans="1:12" s="38" customFormat="1" ht="10.9" customHeight="1">
      <c r="A25" s="39"/>
      <c r="B25" s="40" t="s">
        <v>278</v>
      </c>
      <c r="C25" s="42">
        <v>2300</v>
      </c>
      <c r="D25" s="42">
        <v>2700</v>
      </c>
      <c r="E25" s="42">
        <v>2160</v>
      </c>
      <c r="F25" s="42">
        <v>18100</v>
      </c>
      <c r="G25" s="43">
        <v>19540</v>
      </c>
      <c r="H25" s="43">
        <v>19680</v>
      </c>
      <c r="I25" s="42">
        <v>-540</v>
      </c>
      <c r="J25" s="121">
        <v>-20</v>
      </c>
      <c r="K25" s="201">
        <v>140</v>
      </c>
      <c r="L25" s="121">
        <v>0.71647901740020503</v>
      </c>
    </row>
    <row r="26" spans="1:12" s="38" customFormat="1" ht="10.9" customHeight="1">
      <c r="A26" s="39"/>
      <c r="B26" s="40" t="s">
        <v>279</v>
      </c>
      <c r="C26" s="42">
        <v>3800</v>
      </c>
      <c r="D26" s="42">
        <v>4300</v>
      </c>
      <c r="E26" s="42">
        <v>4820</v>
      </c>
      <c r="F26" s="42">
        <v>52520</v>
      </c>
      <c r="G26" s="43">
        <v>66520</v>
      </c>
      <c r="H26" s="43">
        <v>75460</v>
      </c>
      <c r="I26" s="42">
        <v>520</v>
      </c>
      <c r="J26" s="121">
        <v>12.093023255814</v>
      </c>
      <c r="K26" s="201">
        <v>8940</v>
      </c>
      <c r="L26" s="121">
        <v>13.4395670475045</v>
      </c>
    </row>
    <row r="27" spans="1:12" s="38" customFormat="1" ht="10.9" customHeight="1">
      <c r="A27" s="39"/>
      <c r="B27" s="40" t="s">
        <v>280</v>
      </c>
      <c r="C27" s="42">
        <v>3020</v>
      </c>
      <c r="D27" s="42">
        <v>3660</v>
      </c>
      <c r="E27" s="42">
        <v>4140</v>
      </c>
      <c r="F27" s="42">
        <v>38780</v>
      </c>
      <c r="G27" s="43">
        <v>48580</v>
      </c>
      <c r="H27" s="43">
        <v>49460</v>
      </c>
      <c r="I27" s="42">
        <v>480</v>
      </c>
      <c r="J27" s="121">
        <v>13.1147540983607</v>
      </c>
      <c r="K27" s="201">
        <v>880</v>
      </c>
      <c r="L27" s="121">
        <v>1.8114450391107499</v>
      </c>
    </row>
    <row r="28" spans="1:12" s="38" customFormat="1" ht="10.9" customHeight="1">
      <c r="A28" s="39"/>
      <c r="B28" s="40" t="s">
        <v>281</v>
      </c>
      <c r="C28" s="42">
        <v>3720</v>
      </c>
      <c r="D28" s="42">
        <v>4580</v>
      </c>
      <c r="E28" s="42">
        <v>5500</v>
      </c>
      <c r="F28" s="42">
        <v>30860</v>
      </c>
      <c r="G28" s="43">
        <v>37780</v>
      </c>
      <c r="H28" s="43">
        <v>43700</v>
      </c>
      <c r="I28" s="42">
        <v>920</v>
      </c>
      <c r="J28" s="121">
        <v>20.0873362445415</v>
      </c>
      <c r="K28" s="201">
        <v>5920</v>
      </c>
      <c r="L28" s="121">
        <v>15.669666490206501</v>
      </c>
    </row>
    <row r="29" spans="1:12" s="38" customFormat="1" ht="10.9" customHeight="1">
      <c r="A29" s="39"/>
      <c r="B29" s="40" t="s">
        <v>282</v>
      </c>
      <c r="C29" s="42">
        <v>1380</v>
      </c>
      <c r="D29" s="42">
        <v>2100</v>
      </c>
      <c r="E29" s="42">
        <v>1740</v>
      </c>
      <c r="F29" s="42">
        <v>14640</v>
      </c>
      <c r="G29" s="43">
        <v>19200</v>
      </c>
      <c r="H29" s="43">
        <v>19300</v>
      </c>
      <c r="I29" s="42">
        <v>-360</v>
      </c>
      <c r="J29" s="121">
        <v>-17.1428571428571</v>
      </c>
      <c r="K29" s="201">
        <v>100</v>
      </c>
      <c r="L29" s="121">
        <v>0.52083333333333304</v>
      </c>
    </row>
    <row r="30" spans="1:12" s="38" customFormat="1" ht="10.9" customHeight="1">
      <c r="A30" s="39"/>
      <c r="B30" s="40" t="s">
        <v>283</v>
      </c>
      <c r="C30" s="42">
        <v>1500</v>
      </c>
      <c r="D30" s="42">
        <v>1760</v>
      </c>
      <c r="E30" s="42">
        <v>1740</v>
      </c>
      <c r="F30" s="42">
        <v>19200</v>
      </c>
      <c r="G30" s="43">
        <v>21260</v>
      </c>
      <c r="H30" s="43">
        <v>23580</v>
      </c>
      <c r="I30" s="42">
        <v>-20</v>
      </c>
      <c r="J30" s="121">
        <v>-1.13636363636364</v>
      </c>
      <c r="K30" s="201">
        <v>2320</v>
      </c>
      <c r="L30" s="121">
        <v>10.912511759172199</v>
      </c>
    </row>
    <row r="31" spans="1:12" s="38" customFormat="1" ht="10.9" customHeight="1">
      <c r="A31" s="39"/>
      <c r="B31" s="40" t="s">
        <v>284</v>
      </c>
      <c r="C31" s="42">
        <v>2360</v>
      </c>
      <c r="D31" s="42">
        <v>2860</v>
      </c>
      <c r="E31" s="42">
        <v>3160</v>
      </c>
      <c r="F31" s="42">
        <v>21640</v>
      </c>
      <c r="G31" s="43">
        <v>28600</v>
      </c>
      <c r="H31" s="43">
        <v>33880</v>
      </c>
      <c r="I31" s="42">
        <v>300</v>
      </c>
      <c r="J31" s="121">
        <v>10.489510489510501</v>
      </c>
      <c r="K31" s="201">
        <v>5280</v>
      </c>
      <c r="L31" s="121">
        <v>18.461538461538499</v>
      </c>
    </row>
    <row r="32" spans="1:12" s="38" customFormat="1" ht="10.9" customHeight="1">
      <c r="A32" s="39"/>
      <c r="B32" s="40" t="s">
        <v>285</v>
      </c>
      <c r="C32" s="42">
        <v>2560</v>
      </c>
      <c r="D32" s="42">
        <v>2440</v>
      </c>
      <c r="E32" s="42">
        <v>2200</v>
      </c>
      <c r="F32" s="42">
        <v>21520</v>
      </c>
      <c r="G32" s="43">
        <v>22980</v>
      </c>
      <c r="H32" s="43">
        <v>23920</v>
      </c>
      <c r="I32" s="42">
        <v>-240</v>
      </c>
      <c r="J32" s="121">
        <v>-9.8360655737704903</v>
      </c>
      <c r="K32" s="201">
        <v>940</v>
      </c>
      <c r="L32" s="121">
        <v>4.0905134899912996</v>
      </c>
    </row>
    <row r="33" spans="1:12" s="38" customFormat="1" ht="10.9" customHeight="1">
      <c r="A33" s="39"/>
      <c r="B33" s="40" t="s">
        <v>314</v>
      </c>
      <c r="C33" s="42">
        <v>520</v>
      </c>
      <c r="D33" s="42">
        <v>780</v>
      </c>
      <c r="E33" s="42">
        <v>1100</v>
      </c>
      <c r="F33" s="42">
        <v>6160</v>
      </c>
      <c r="G33" s="43">
        <v>7300</v>
      </c>
      <c r="H33" s="43">
        <v>9800</v>
      </c>
      <c r="I33" s="42">
        <v>320</v>
      </c>
      <c r="J33" s="121">
        <v>41.025641025641001</v>
      </c>
      <c r="K33" s="201">
        <v>2500</v>
      </c>
      <c r="L33" s="121">
        <v>34.246575342465803</v>
      </c>
    </row>
    <row r="34" spans="1:12" s="38" customFormat="1" ht="10.9" customHeight="1">
      <c r="A34" s="39"/>
      <c r="B34" s="40" t="s">
        <v>286</v>
      </c>
      <c r="C34" s="42">
        <v>820</v>
      </c>
      <c r="D34" s="42">
        <v>1300</v>
      </c>
      <c r="E34" s="42">
        <v>900</v>
      </c>
      <c r="F34" s="42">
        <v>11020</v>
      </c>
      <c r="G34" s="43">
        <v>12560</v>
      </c>
      <c r="H34" s="43">
        <v>11500</v>
      </c>
      <c r="I34" s="42">
        <v>-400</v>
      </c>
      <c r="J34" s="121">
        <v>-30.769230769230798</v>
      </c>
      <c r="K34" s="201">
        <v>-1060</v>
      </c>
      <c r="L34" s="121">
        <v>-8.4394904458598692</v>
      </c>
    </row>
    <row r="35" spans="1:12" s="38" customFormat="1" ht="10.9" customHeight="1">
      <c r="A35" s="39"/>
      <c r="B35" s="40" t="s">
        <v>287</v>
      </c>
      <c r="C35" s="42">
        <v>2980</v>
      </c>
      <c r="D35" s="42">
        <v>4720</v>
      </c>
      <c r="E35" s="42">
        <v>4140</v>
      </c>
      <c r="F35" s="42">
        <v>43140</v>
      </c>
      <c r="G35" s="43">
        <v>45560</v>
      </c>
      <c r="H35" s="43">
        <v>49500</v>
      </c>
      <c r="I35" s="42">
        <v>-580</v>
      </c>
      <c r="J35" s="121">
        <v>-12.2881355932203</v>
      </c>
      <c r="K35" s="201">
        <v>3940</v>
      </c>
      <c r="L35" s="121">
        <v>8.6479367866549595</v>
      </c>
    </row>
    <row r="36" spans="1:12" s="38" customFormat="1" ht="10.9" customHeight="1">
      <c r="A36" s="39"/>
      <c r="B36" s="40" t="s">
        <v>288</v>
      </c>
      <c r="C36" s="42">
        <v>1880</v>
      </c>
      <c r="D36" s="42">
        <v>2700</v>
      </c>
      <c r="E36" s="42">
        <v>2500</v>
      </c>
      <c r="F36" s="42">
        <v>16860</v>
      </c>
      <c r="G36" s="43">
        <v>26400</v>
      </c>
      <c r="H36" s="43">
        <v>29340</v>
      </c>
      <c r="I36" s="42">
        <v>-200</v>
      </c>
      <c r="J36" s="121">
        <v>-7.4074074074074101</v>
      </c>
      <c r="K36" s="201">
        <v>2940</v>
      </c>
      <c r="L36" s="121">
        <v>11.136363636363599</v>
      </c>
    </row>
    <row r="37" spans="1:12" s="38" customFormat="1" ht="10.9" customHeight="1">
      <c r="A37" s="39"/>
      <c r="B37" s="40"/>
      <c r="C37" s="42"/>
      <c r="D37" s="42"/>
      <c r="E37" s="42"/>
      <c r="F37" s="42"/>
      <c r="G37" s="43"/>
      <c r="H37" s="43"/>
      <c r="I37" s="42"/>
      <c r="J37" s="121"/>
      <c r="K37" s="201"/>
      <c r="L37" s="121"/>
    </row>
    <row r="38" spans="1:12" s="38" customFormat="1" ht="10.9" customHeight="1">
      <c r="A38" s="39" t="s">
        <v>289</v>
      </c>
      <c r="B38" s="40"/>
      <c r="C38" s="127">
        <v>18500</v>
      </c>
      <c r="D38" s="127">
        <v>19820</v>
      </c>
      <c r="E38" s="127">
        <v>20160</v>
      </c>
      <c r="F38" s="127">
        <v>217080</v>
      </c>
      <c r="G38" s="128">
        <v>220140</v>
      </c>
      <c r="H38" s="128">
        <v>250500</v>
      </c>
      <c r="I38" s="127">
        <v>340</v>
      </c>
      <c r="J38" s="129">
        <v>1.7154389505549901</v>
      </c>
      <c r="K38" s="200">
        <v>30360</v>
      </c>
      <c r="L38" s="129">
        <v>13.7912237666939</v>
      </c>
    </row>
    <row r="39" spans="1:12" s="38" customFormat="1" ht="10.9" customHeight="1">
      <c r="A39" s="39"/>
      <c r="B39" s="40" t="s">
        <v>293</v>
      </c>
      <c r="C39" s="42">
        <v>1700</v>
      </c>
      <c r="D39" s="42">
        <v>1720</v>
      </c>
      <c r="E39" s="42">
        <v>1560</v>
      </c>
      <c r="F39" s="42">
        <v>18840</v>
      </c>
      <c r="G39" s="43">
        <v>18080</v>
      </c>
      <c r="H39" s="43">
        <v>19000</v>
      </c>
      <c r="I39" s="42">
        <v>-160</v>
      </c>
      <c r="J39" s="121">
        <v>-9.3023255813953494</v>
      </c>
      <c r="K39" s="201">
        <v>920</v>
      </c>
      <c r="L39" s="121">
        <v>5.0884955752212404</v>
      </c>
    </row>
    <row r="40" spans="1:12" s="38" customFormat="1" ht="10.9" customHeight="1">
      <c r="A40" s="39"/>
      <c r="B40" s="40" t="s">
        <v>294</v>
      </c>
      <c r="C40" s="42">
        <v>1240</v>
      </c>
      <c r="D40" s="42">
        <v>1200</v>
      </c>
      <c r="E40" s="42">
        <v>1420</v>
      </c>
      <c r="F40" s="42">
        <v>14360</v>
      </c>
      <c r="G40" s="43">
        <v>16120</v>
      </c>
      <c r="H40" s="43">
        <v>17760</v>
      </c>
      <c r="I40" s="42">
        <v>220</v>
      </c>
      <c r="J40" s="121">
        <v>18.3333333333333</v>
      </c>
      <c r="K40" s="201">
        <v>1640</v>
      </c>
      <c r="L40" s="121">
        <v>10.1736972704715</v>
      </c>
    </row>
    <row r="41" spans="1:12" s="38" customFormat="1" ht="10.9" customHeight="1">
      <c r="A41" s="39"/>
      <c r="B41" s="40" t="s">
        <v>295</v>
      </c>
      <c r="C41" s="42">
        <v>780</v>
      </c>
      <c r="D41" s="42">
        <v>840</v>
      </c>
      <c r="E41" s="42">
        <v>740</v>
      </c>
      <c r="F41" s="42">
        <v>7380</v>
      </c>
      <c r="G41" s="43">
        <v>8880</v>
      </c>
      <c r="H41" s="43">
        <v>9840</v>
      </c>
      <c r="I41" s="42">
        <v>-100</v>
      </c>
      <c r="J41" s="121">
        <v>-11.9047619047619</v>
      </c>
      <c r="K41" s="201">
        <v>960</v>
      </c>
      <c r="L41" s="121">
        <v>10.8108108108108</v>
      </c>
    </row>
    <row r="42" spans="1:12" s="38" customFormat="1" ht="10.9" customHeight="1">
      <c r="A42" s="39"/>
      <c r="B42" s="40" t="s">
        <v>296</v>
      </c>
      <c r="C42" s="42">
        <v>1800</v>
      </c>
      <c r="D42" s="42">
        <v>1660</v>
      </c>
      <c r="E42" s="42">
        <v>2440</v>
      </c>
      <c r="F42" s="42">
        <v>17100</v>
      </c>
      <c r="G42" s="43">
        <v>15800</v>
      </c>
      <c r="H42" s="43">
        <v>19460</v>
      </c>
      <c r="I42" s="42">
        <v>780</v>
      </c>
      <c r="J42" s="121">
        <v>46.987951807228903</v>
      </c>
      <c r="K42" s="201">
        <v>3660</v>
      </c>
      <c r="L42" s="121">
        <v>23.164556962025301</v>
      </c>
    </row>
    <row r="43" spans="1:12" s="38" customFormat="1" ht="10.9" customHeight="1">
      <c r="A43" s="39"/>
      <c r="B43" s="40" t="s">
        <v>297</v>
      </c>
      <c r="C43" s="42">
        <v>860</v>
      </c>
      <c r="D43" s="42">
        <v>980</v>
      </c>
      <c r="E43" s="42">
        <v>1000</v>
      </c>
      <c r="F43" s="42">
        <v>7480</v>
      </c>
      <c r="G43" s="43">
        <v>7520</v>
      </c>
      <c r="H43" s="43">
        <v>8800</v>
      </c>
      <c r="I43" s="42">
        <v>20</v>
      </c>
      <c r="J43" s="121">
        <v>2.0408163265306101</v>
      </c>
      <c r="K43" s="201">
        <v>1280</v>
      </c>
      <c r="L43" s="121">
        <v>17.021276595744698</v>
      </c>
    </row>
    <row r="44" spans="1:12" s="38" customFormat="1" ht="10.9" customHeight="1">
      <c r="A44" s="39"/>
      <c r="B44" s="40" t="s">
        <v>298</v>
      </c>
      <c r="C44" s="42">
        <v>1040</v>
      </c>
      <c r="D44" s="42">
        <v>1140</v>
      </c>
      <c r="E44" s="42">
        <v>1140</v>
      </c>
      <c r="F44" s="42">
        <v>8440</v>
      </c>
      <c r="G44" s="43">
        <v>8980</v>
      </c>
      <c r="H44" s="43">
        <v>11340</v>
      </c>
      <c r="I44" s="42">
        <v>0</v>
      </c>
      <c r="J44" s="121">
        <v>0</v>
      </c>
      <c r="K44" s="201">
        <v>2360</v>
      </c>
      <c r="L44" s="121">
        <v>26.280623608017802</v>
      </c>
    </row>
    <row r="45" spans="1:12" s="38" customFormat="1" ht="10.9" customHeight="1">
      <c r="A45" s="39"/>
      <c r="B45" s="40" t="s">
        <v>301</v>
      </c>
      <c r="C45" s="42">
        <v>8600</v>
      </c>
      <c r="D45" s="42">
        <v>9960</v>
      </c>
      <c r="E45" s="42">
        <v>9080</v>
      </c>
      <c r="F45" s="42">
        <v>113420</v>
      </c>
      <c r="G45" s="43">
        <v>112420</v>
      </c>
      <c r="H45" s="43">
        <v>123280</v>
      </c>
      <c r="I45" s="42">
        <v>-880</v>
      </c>
      <c r="J45" s="121">
        <v>-8.8353413654618507</v>
      </c>
      <c r="K45" s="201">
        <v>10860</v>
      </c>
      <c r="L45" s="121">
        <v>9.6602028108877391</v>
      </c>
    </row>
    <row r="46" spans="1:12" s="38" customFormat="1" ht="10.9" customHeight="1">
      <c r="A46" s="39"/>
      <c r="B46" s="40"/>
      <c r="C46" s="42"/>
      <c r="D46" s="42"/>
      <c r="E46" s="42"/>
      <c r="F46" s="42"/>
      <c r="G46" s="43"/>
      <c r="H46" s="43"/>
      <c r="I46" s="42"/>
      <c r="J46" s="121"/>
      <c r="K46" s="201"/>
      <c r="L46" s="121"/>
    </row>
    <row r="47" spans="1:12" s="38" customFormat="1" ht="10.9" customHeight="1">
      <c r="A47" s="39" t="s">
        <v>302</v>
      </c>
      <c r="B47" s="40"/>
      <c r="C47" s="127">
        <v>20920</v>
      </c>
      <c r="D47" s="127">
        <v>24340</v>
      </c>
      <c r="E47" s="127">
        <v>26260</v>
      </c>
      <c r="F47" s="127">
        <v>223420</v>
      </c>
      <c r="G47" s="128">
        <v>261660</v>
      </c>
      <c r="H47" s="128">
        <v>270680</v>
      </c>
      <c r="I47" s="127">
        <v>1920</v>
      </c>
      <c r="J47" s="129">
        <v>7.8882497945768302</v>
      </c>
      <c r="K47" s="200">
        <v>9020</v>
      </c>
      <c r="L47" s="129">
        <v>3.4472215852633199</v>
      </c>
    </row>
    <row r="48" spans="1:12" s="38" customFormat="1" ht="10.9" customHeight="1">
      <c r="A48" s="39"/>
      <c r="B48" s="40" t="s">
        <v>305</v>
      </c>
      <c r="C48" s="42">
        <v>1440</v>
      </c>
      <c r="D48" s="42">
        <v>1740</v>
      </c>
      <c r="E48" s="42">
        <v>1780</v>
      </c>
      <c r="F48" s="42">
        <v>24160</v>
      </c>
      <c r="G48" s="43">
        <v>28120</v>
      </c>
      <c r="H48" s="43">
        <v>32240</v>
      </c>
      <c r="I48" s="42">
        <v>40</v>
      </c>
      <c r="J48" s="121">
        <v>2.29885057471264</v>
      </c>
      <c r="K48" s="201">
        <v>4120</v>
      </c>
      <c r="L48" s="121">
        <v>14.651493598862</v>
      </c>
    </row>
    <row r="49" spans="1:12" s="38" customFormat="1" ht="10.9" customHeight="1">
      <c r="A49" s="39"/>
      <c r="B49" s="40" t="s">
        <v>307</v>
      </c>
      <c r="C49" s="42">
        <v>16920</v>
      </c>
      <c r="D49" s="42">
        <v>19860</v>
      </c>
      <c r="E49" s="42">
        <v>21820</v>
      </c>
      <c r="F49" s="42">
        <v>175520</v>
      </c>
      <c r="G49" s="43">
        <v>205300</v>
      </c>
      <c r="H49" s="43">
        <v>210040</v>
      </c>
      <c r="I49" s="42">
        <v>1960</v>
      </c>
      <c r="J49" s="121">
        <v>9.8690835850956695</v>
      </c>
      <c r="K49" s="201">
        <v>4740</v>
      </c>
      <c r="L49" s="121">
        <v>2.3088163662932302</v>
      </c>
    </row>
    <row r="50" spans="1:12" s="38" customFormat="1" ht="10.9" customHeight="1">
      <c r="A50" s="39"/>
      <c r="B50" s="40"/>
      <c r="C50" s="42"/>
      <c r="D50" s="42"/>
      <c r="E50" s="42"/>
      <c r="F50" s="42"/>
      <c r="G50" s="43"/>
      <c r="H50" s="43"/>
      <c r="I50" s="42"/>
      <c r="J50" s="121"/>
      <c r="K50" s="201"/>
      <c r="L50" s="121"/>
    </row>
    <row r="51" spans="1:12" s="38" customFormat="1" ht="10.9" customHeight="1">
      <c r="A51" s="39" t="s">
        <v>308</v>
      </c>
      <c r="B51" s="40"/>
      <c r="C51" s="127">
        <v>3300</v>
      </c>
      <c r="D51" s="127">
        <v>4020</v>
      </c>
      <c r="E51" s="127">
        <v>3960</v>
      </c>
      <c r="F51" s="127">
        <v>38040</v>
      </c>
      <c r="G51" s="128">
        <v>38100</v>
      </c>
      <c r="H51" s="128">
        <v>45520</v>
      </c>
      <c r="I51" s="127">
        <v>-60</v>
      </c>
      <c r="J51" s="129">
        <v>-1.4925373134328399</v>
      </c>
      <c r="K51" s="200">
        <v>7420</v>
      </c>
      <c r="L51" s="129">
        <v>19.475065616797899</v>
      </c>
    </row>
    <row r="52" spans="1:12" s="38" customFormat="1" ht="10.9" customHeight="1">
      <c r="A52" s="39"/>
      <c r="B52" s="40" t="s">
        <v>309</v>
      </c>
      <c r="C52" s="42">
        <v>1420</v>
      </c>
      <c r="D52" s="42">
        <v>1700</v>
      </c>
      <c r="E52" s="42">
        <v>1460</v>
      </c>
      <c r="F52" s="42">
        <v>14660</v>
      </c>
      <c r="G52" s="43">
        <v>15780</v>
      </c>
      <c r="H52" s="43">
        <v>18300</v>
      </c>
      <c r="I52" s="42">
        <v>-240</v>
      </c>
      <c r="J52" s="121">
        <v>-14.117647058823501</v>
      </c>
      <c r="K52" s="201">
        <v>2520</v>
      </c>
      <c r="L52" s="121">
        <v>15.9695817490494</v>
      </c>
    </row>
    <row r="53" spans="1:12" s="38" customFormat="1" ht="10.9" customHeight="1">
      <c r="A53" s="39"/>
      <c r="B53" s="40" t="s">
        <v>310</v>
      </c>
      <c r="C53" s="42">
        <v>340</v>
      </c>
      <c r="D53" s="42">
        <v>520</v>
      </c>
      <c r="E53" s="42">
        <v>580</v>
      </c>
      <c r="F53" s="42">
        <v>5020</v>
      </c>
      <c r="G53" s="43">
        <v>5220</v>
      </c>
      <c r="H53" s="43">
        <v>6600</v>
      </c>
      <c r="I53" s="42">
        <v>60</v>
      </c>
      <c r="J53" s="121">
        <v>11.538461538461499</v>
      </c>
      <c r="K53" s="201">
        <v>1380</v>
      </c>
      <c r="L53" s="121">
        <v>26.4367816091954</v>
      </c>
    </row>
    <row r="54" spans="1:12" s="38" customFormat="1" ht="10.9" customHeight="1">
      <c r="A54" s="39"/>
      <c r="B54" s="40"/>
      <c r="C54" s="42"/>
      <c r="D54" s="42"/>
      <c r="E54" s="42"/>
      <c r="F54" s="42"/>
      <c r="G54" s="43"/>
      <c r="H54" s="43"/>
      <c r="I54" s="42"/>
      <c r="J54" s="121"/>
      <c r="K54" s="201"/>
      <c r="L54" s="121"/>
    </row>
    <row r="55" spans="1:12" s="38" customFormat="1" ht="10.9" customHeight="1">
      <c r="A55" s="39" t="s">
        <v>72</v>
      </c>
      <c r="B55" s="40"/>
      <c r="C55" s="127">
        <v>6700</v>
      </c>
      <c r="D55" s="127">
        <v>9920</v>
      </c>
      <c r="E55" s="127">
        <v>10840</v>
      </c>
      <c r="F55" s="127">
        <v>56560</v>
      </c>
      <c r="G55" s="128">
        <v>97360</v>
      </c>
      <c r="H55" s="128">
        <v>127820</v>
      </c>
      <c r="I55" s="127">
        <v>920</v>
      </c>
      <c r="J55" s="129">
        <v>9.2741935483870996</v>
      </c>
      <c r="K55" s="200">
        <v>30460</v>
      </c>
      <c r="L55" s="129">
        <v>31.285949055053401</v>
      </c>
    </row>
    <row r="56" spans="1:12" s="38" customFormat="1" ht="10.9" customHeight="1">
      <c r="A56" s="39"/>
      <c r="B56" s="40"/>
      <c r="C56" s="42"/>
      <c r="D56" s="42"/>
      <c r="E56" s="42"/>
      <c r="F56" s="42"/>
      <c r="G56" s="43"/>
      <c r="H56" s="43"/>
      <c r="I56" s="42"/>
      <c r="J56" s="121"/>
      <c r="K56" s="201"/>
      <c r="L56" s="121"/>
    </row>
    <row r="57" spans="1:12" s="38" customFormat="1" ht="10.9" customHeight="1">
      <c r="A57" s="176" t="s">
        <v>50</v>
      </c>
      <c r="B57" s="112"/>
      <c r="C57" s="116">
        <v>217797</v>
      </c>
      <c r="D57" s="116">
        <v>244233</v>
      </c>
      <c r="E57" s="116">
        <v>243348</v>
      </c>
      <c r="F57" s="116">
        <v>2444203</v>
      </c>
      <c r="G57" s="115">
        <v>2701449</v>
      </c>
      <c r="H57" s="115">
        <v>2889507</v>
      </c>
      <c r="I57" s="116">
        <v>-885</v>
      </c>
      <c r="J57" s="122">
        <v>-0.36235889498962098</v>
      </c>
      <c r="K57" s="202">
        <v>188058</v>
      </c>
      <c r="L57" s="122">
        <v>6.9613751731015503</v>
      </c>
    </row>
    <row r="58" spans="1:12" s="38" customFormat="1" ht="12" customHeight="1">
      <c r="B58" s="45"/>
    </row>
    <row r="59" spans="1:12" s="38" customFormat="1" ht="12" customHeight="1">
      <c r="A59" s="142" t="str">
        <f>"1."</f>
        <v>1.</v>
      </c>
      <c r="B59" s="38" t="s">
        <v>80</v>
      </c>
      <c r="C59" s="106"/>
      <c r="D59" s="106"/>
      <c r="E59" s="106"/>
      <c r="F59" s="106"/>
    </row>
    <row r="60" spans="1:12" s="38" customFormat="1" ht="12" customHeight="1">
      <c r="A60" s="142" t="str">
        <f>"2."</f>
        <v>2.</v>
      </c>
      <c r="B60" s="38" t="s">
        <v>83</v>
      </c>
      <c r="C60" s="46"/>
      <c r="D60" s="46"/>
      <c r="E60" s="46"/>
      <c r="F60" s="46"/>
    </row>
    <row r="61" spans="1:12" s="38" customFormat="1" ht="12" customHeight="1"/>
    <row r="62" spans="1:12" s="38" customFormat="1" ht="12" customHeight="1">
      <c r="A62" s="52" t="s">
        <v>240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</row>
    <row r="63" spans="1:12" s="38" customFormat="1" ht="12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232" t="s">
        <v>249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s="38" customForma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7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39" customFormat="1" ht="18" customHeight="1">
      <c r="A3" s="138" t="s">
        <v>85</v>
      </c>
      <c r="B3" s="143"/>
      <c r="C3" s="144"/>
      <c r="D3" s="144"/>
      <c r="E3" s="144"/>
      <c r="F3" s="144"/>
    </row>
    <row r="4" spans="1:12" s="141" customFormat="1" ht="15" customHeight="1">
      <c r="A4" s="140" t="s">
        <v>8</v>
      </c>
      <c r="B4" s="145"/>
      <c r="C4" s="144"/>
      <c r="D4" s="144"/>
      <c r="E4" s="144"/>
      <c r="F4" s="144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4" t="s">
        <v>9</v>
      </c>
      <c r="B6" s="265"/>
      <c r="C6" s="24" t="s">
        <v>251</v>
      </c>
      <c r="D6" s="25"/>
      <c r="E6" s="26"/>
      <c r="F6" s="27" t="s">
        <v>252</v>
      </c>
      <c r="G6" s="28"/>
      <c r="H6" s="29"/>
      <c r="I6" s="111" t="s">
        <v>267</v>
      </c>
      <c r="J6" s="28"/>
      <c r="K6" s="28"/>
      <c r="L6" s="28"/>
    </row>
    <row r="7" spans="1:12" s="30" customFormat="1" ht="15" customHeight="1">
      <c r="A7" s="266"/>
      <c r="B7" s="266"/>
      <c r="C7" s="31"/>
      <c r="D7" s="25"/>
      <c r="E7" s="31"/>
      <c r="F7" s="31"/>
      <c r="G7" s="25"/>
      <c r="H7" s="31"/>
      <c r="I7" s="270" t="s">
        <v>10</v>
      </c>
      <c r="J7" s="271"/>
      <c r="K7" s="270" t="s">
        <v>11</v>
      </c>
      <c r="L7" s="272"/>
    </row>
    <row r="8" spans="1:12" s="30" customFormat="1" ht="15" customHeight="1">
      <c r="A8" s="266"/>
      <c r="B8" s="266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3" t="s">
        <v>12</v>
      </c>
      <c r="J8" s="273" t="s">
        <v>13</v>
      </c>
      <c r="K8" s="273" t="s">
        <v>12</v>
      </c>
      <c r="L8" s="275" t="s">
        <v>13</v>
      </c>
    </row>
    <row r="9" spans="1:12" s="30" customFormat="1" ht="15" customHeight="1">
      <c r="A9" s="268"/>
      <c r="B9" s="268"/>
      <c r="C9" s="32"/>
      <c r="D9" s="33"/>
      <c r="E9" s="32"/>
      <c r="F9" s="32"/>
      <c r="G9" s="33"/>
      <c r="H9" s="32"/>
      <c r="I9" s="274"/>
      <c r="J9" s="274"/>
      <c r="K9" s="274"/>
      <c r="L9" s="276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0.9" customHeight="1">
      <c r="A11" s="39" t="s">
        <v>268</v>
      </c>
      <c r="B11" s="179"/>
      <c r="C11" s="127">
        <v>2424</v>
      </c>
      <c r="D11" s="127">
        <v>2387</v>
      </c>
      <c r="E11" s="127">
        <v>2169</v>
      </c>
      <c r="F11" s="127">
        <v>31487</v>
      </c>
      <c r="G11" s="128">
        <v>31180</v>
      </c>
      <c r="H11" s="128">
        <v>30336</v>
      </c>
      <c r="I11" s="127">
        <v>-218</v>
      </c>
      <c r="J11" s="129">
        <v>-9.13280268118978</v>
      </c>
      <c r="K11" s="127">
        <v>-844</v>
      </c>
      <c r="L11" s="129">
        <v>-2.70686337395767</v>
      </c>
    </row>
    <row r="12" spans="1:12" s="38" customFormat="1" ht="10.9" customHeight="1">
      <c r="A12" s="39"/>
      <c r="B12" s="40" t="s">
        <v>269</v>
      </c>
      <c r="C12" s="42">
        <v>2032</v>
      </c>
      <c r="D12" s="42">
        <v>1935</v>
      </c>
      <c r="E12" s="42">
        <v>1761</v>
      </c>
      <c r="F12" s="42">
        <v>25831</v>
      </c>
      <c r="G12" s="43">
        <v>25460</v>
      </c>
      <c r="H12" s="43">
        <v>24571</v>
      </c>
      <c r="I12" s="42">
        <v>-174</v>
      </c>
      <c r="J12" s="121">
        <v>-8.9922480620155003</v>
      </c>
      <c r="K12" s="42">
        <v>-889</v>
      </c>
      <c r="L12" s="121">
        <v>-3.4917517674784002</v>
      </c>
    </row>
    <row r="13" spans="1:12" s="38" customFormat="1" ht="10.9" customHeight="1">
      <c r="A13" s="39"/>
      <c r="B13" s="40" t="s">
        <v>271</v>
      </c>
      <c r="C13" s="42">
        <v>158</v>
      </c>
      <c r="D13" s="42">
        <v>149</v>
      </c>
      <c r="E13" s="42">
        <v>135</v>
      </c>
      <c r="F13" s="42">
        <v>1668</v>
      </c>
      <c r="G13" s="43">
        <v>2001</v>
      </c>
      <c r="H13" s="43">
        <v>1709</v>
      </c>
      <c r="I13" s="42">
        <v>-14</v>
      </c>
      <c r="J13" s="121">
        <v>-9.3959731543624194</v>
      </c>
      <c r="K13" s="42">
        <v>-292</v>
      </c>
      <c r="L13" s="121">
        <v>-14.592703648175901</v>
      </c>
    </row>
    <row r="14" spans="1:12" s="38" customFormat="1" ht="10.9" customHeight="1">
      <c r="A14" s="39"/>
      <c r="B14" s="40" t="s">
        <v>274</v>
      </c>
      <c r="C14" s="42">
        <v>132</v>
      </c>
      <c r="D14" s="42">
        <v>165</v>
      </c>
      <c r="E14" s="42">
        <v>140</v>
      </c>
      <c r="F14" s="42">
        <v>1978</v>
      </c>
      <c r="G14" s="43">
        <v>1961</v>
      </c>
      <c r="H14" s="43">
        <v>2116</v>
      </c>
      <c r="I14" s="42">
        <v>-25</v>
      </c>
      <c r="J14" s="121">
        <v>-15.1515151515152</v>
      </c>
      <c r="K14" s="42">
        <v>155</v>
      </c>
      <c r="L14" s="121">
        <v>7.9041305456399797</v>
      </c>
    </row>
    <row r="15" spans="1:12" s="38" customFormat="1" ht="10.9" customHeight="1">
      <c r="A15" s="39"/>
      <c r="B15" s="40" t="s">
        <v>275</v>
      </c>
      <c r="C15" s="42">
        <v>44</v>
      </c>
      <c r="D15" s="42">
        <v>58</v>
      </c>
      <c r="E15" s="42">
        <v>46</v>
      </c>
      <c r="F15" s="42">
        <v>913</v>
      </c>
      <c r="G15" s="43">
        <v>720</v>
      </c>
      <c r="H15" s="43">
        <v>794</v>
      </c>
      <c r="I15" s="42">
        <v>-12</v>
      </c>
      <c r="J15" s="121">
        <v>-20.689655172413801</v>
      </c>
      <c r="K15" s="42">
        <v>74</v>
      </c>
      <c r="L15" s="121">
        <v>10.2777777777778</v>
      </c>
    </row>
    <row r="16" spans="1:12" s="38" customFormat="1" ht="10.9" customHeight="1">
      <c r="A16" s="39"/>
      <c r="B16" s="40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38" customFormat="1" ht="10.9" customHeight="1">
      <c r="A17" s="39" t="s">
        <v>276</v>
      </c>
      <c r="B17" s="40"/>
      <c r="C17" s="127">
        <v>2932</v>
      </c>
      <c r="D17" s="127">
        <v>2888</v>
      </c>
      <c r="E17" s="127">
        <v>2769</v>
      </c>
      <c r="F17" s="127">
        <v>45349</v>
      </c>
      <c r="G17" s="128">
        <v>42787</v>
      </c>
      <c r="H17" s="128">
        <v>42165</v>
      </c>
      <c r="I17" s="127">
        <v>-119</v>
      </c>
      <c r="J17" s="129">
        <v>-4.1204986149584499</v>
      </c>
      <c r="K17" s="127">
        <v>-622</v>
      </c>
      <c r="L17" s="129">
        <v>-1.4537125762498</v>
      </c>
    </row>
    <row r="18" spans="1:12" s="38" customFormat="1" ht="10.9" customHeight="1">
      <c r="A18" s="39"/>
      <c r="B18" s="40" t="s">
        <v>277</v>
      </c>
      <c r="C18" s="42">
        <v>641</v>
      </c>
      <c r="D18" s="42">
        <v>663</v>
      </c>
      <c r="E18" s="42">
        <v>596</v>
      </c>
      <c r="F18" s="42">
        <v>11743</v>
      </c>
      <c r="G18" s="43">
        <v>12380</v>
      </c>
      <c r="H18" s="43">
        <v>11447</v>
      </c>
      <c r="I18" s="42">
        <v>-67</v>
      </c>
      <c r="J18" s="121">
        <v>-10.105580693816</v>
      </c>
      <c r="K18" s="42">
        <v>-933</v>
      </c>
      <c r="L18" s="121">
        <v>-7.53634894991922</v>
      </c>
    </row>
    <row r="19" spans="1:12" s="38" customFormat="1" ht="10.9" customHeight="1">
      <c r="A19" s="39"/>
      <c r="B19" s="40" t="s">
        <v>278</v>
      </c>
      <c r="C19" s="42">
        <v>82</v>
      </c>
      <c r="D19" s="42">
        <v>93</v>
      </c>
      <c r="E19" s="42">
        <v>84</v>
      </c>
      <c r="F19" s="42">
        <v>1054</v>
      </c>
      <c r="G19" s="43">
        <v>1115</v>
      </c>
      <c r="H19" s="43">
        <v>1033</v>
      </c>
      <c r="I19" s="42">
        <v>-9</v>
      </c>
      <c r="J19" s="121">
        <v>-9.67741935483871</v>
      </c>
      <c r="K19" s="42">
        <v>-82</v>
      </c>
      <c r="L19" s="121">
        <v>-7.3542600896861003</v>
      </c>
    </row>
    <row r="20" spans="1:12" s="38" customFormat="1" ht="10.9" customHeight="1">
      <c r="A20" s="39"/>
      <c r="B20" s="40" t="s">
        <v>279</v>
      </c>
      <c r="C20" s="42">
        <v>708</v>
      </c>
      <c r="D20" s="42">
        <v>554</v>
      </c>
      <c r="E20" s="42">
        <v>513</v>
      </c>
      <c r="F20" s="42">
        <v>13414</v>
      </c>
      <c r="G20" s="43">
        <v>9393</v>
      </c>
      <c r="H20" s="43">
        <v>9236</v>
      </c>
      <c r="I20" s="42">
        <v>-41</v>
      </c>
      <c r="J20" s="121">
        <v>-7.4007220216606502</v>
      </c>
      <c r="K20" s="42">
        <v>-157</v>
      </c>
      <c r="L20" s="121">
        <v>-1.6714574683274801</v>
      </c>
    </row>
    <row r="21" spans="1:12" s="38" customFormat="1" ht="10.9" customHeight="1">
      <c r="A21" s="39"/>
      <c r="B21" s="40" t="s">
        <v>280</v>
      </c>
      <c r="C21" s="42">
        <v>28</v>
      </c>
      <c r="D21" s="42">
        <v>37</v>
      </c>
      <c r="E21" s="42">
        <v>36</v>
      </c>
      <c r="F21" s="42">
        <v>601</v>
      </c>
      <c r="G21" s="43">
        <v>785</v>
      </c>
      <c r="H21" s="43">
        <v>765</v>
      </c>
      <c r="I21" s="42">
        <v>-1</v>
      </c>
      <c r="J21" s="121">
        <v>-2.7027027027027</v>
      </c>
      <c r="K21" s="42">
        <v>-20</v>
      </c>
      <c r="L21" s="121">
        <v>-2.5477707006369399</v>
      </c>
    </row>
    <row r="22" spans="1:12" s="38" customFormat="1" ht="10.9" customHeight="1">
      <c r="A22" s="39"/>
      <c r="B22" s="40" t="s">
        <v>281</v>
      </c>
      <c r="C22" s="42">
        <v>419</v>
      </c>
      <c r="D22" s="42">
        <v>404</v>
      </c>
      <c r="E22" s="42">
        <v>411</v>
      </c>
      <c r="F22" s="42">
        <v>2274</v>
      </c>
      <c r="G22" s="43">
        <v>2518</v>
      </c>
      <c r="H22" s="43">
        <v>2377</v>
      </c>
      <c r="I22" s="42">
        <v>7</v>
      </c>
      <c r="J22" s="121">
        <v>1.73267326732673</v>
      </c>
      <c r="K22" s="42">
        <v>-141</v>
      </c>
      <c r="L22" s="121">
        <v>-5.5996822875297898</v>
      </c>
    </row>
    <row r="23" spans="1:12" s="38" customFormat="1" ht="10.9" customHeight="1">
      <c r="A23" s="39"/>
      <c r="B23" s="40" t="s">
        <v>282</v>
      </c>
      <c r="C23" s="42">
        <v>161</v>
      </c>
      <c r="D23" s="42">
        <v>152</v>
      </c>
      <c r="E23" s="42">
        <v>185</v>
      </c>
      <c r="F23" s="42">
        <v>2098</v>
      </c>
      <c r="G23" s="43">
        <v>2732</v>
      </c>
      <c r="H23" s="43">
        <v>2926</v>
      </c>
      <c r="I23" s="42">
        <v>33</v>
      </c>
      <c r="J23" s="121">
        <v>21.710526315789501</v>
      </c>
      <c r="K23" s="42">
        <v>194</v>
      </c>
      <c r="L23" s="121">
        <v>7.1010248901903399</v>
      </c>
    </row>
    <row r="24" spans="1:12" s="38" customFormat="1" ht="10.9" customHeight="1">
      <c r="A24" s="39"/>
      <c r="B24" s="40" t="s">
        <v>283</v>
      </c>
      <c r="C24" s="42">
        <v>79</v>
      </c>
      <c r="D24" s="42">
        <v>80</v>
      </c>
      <c r="E24" s="42">
        <v>61</v>
      </c>
      <c r="F24" s="42">
        <v>1419</v>
      </c>
      <c r="G24" s="43">
        <v>1566</v>
      </c>
      <c r="H24" s="43">
        <v>1566</v>
      </c>
      <c r="I24" s="42">
        <v>-19</v>
      </c>
      <c r="J24" s="121">
        <v>-23.75</v>
      </c>
      <c r="K24" s="42">
        <v>0</v>
      </c>
      <c r="L24" s="121">
        <v>0</v>
      </c>
    </row>
    <row r="25" spans="1:12" s="38" customFormat="1" ht="10.9" customHeight="1">
      <c r="A25" s="39"/>
      <c r="B25" s="40" t="s">
        <v>315</v>
      </c>
      <c r="C25" s="42">
        <v>33</v>
      </c>
      <c r="D25" s="42">
        <v>23</v>
      </c>
      <c r="E25" s="42">
        <v>31</v>
      </c>
      <c r="F25" s="42">
        <v>686</v>
      </c>
      <c r="G25" s="43">
        <v>521</v>
      </c>
      <c r="H25" s="43">
        <v>559</v>
      </c>
      <c r="I25" s="42">
        <v>8</v>
      </c>
      <c r="J25" s="121">
        <v>34.7826086956522</v>
      </c>
      <c r="K25" s="42">
        <v>38</v>
      </c>
      <c r="L25" s="121">
        <v>7.2936660268714002</v>
      </c>
    </row>
    <row r="26" spans="1:12" s="38" customFormat="1" ht="10.9" customHeight="1">
      <c r="A26" s="39"/>
      <c r="B26" s="40" t="s">
        <v>284</v>
      </c>
      <c r="C26" s="42">
        <v>365</v>
      </c>
      <c r="D26" s="42">
        <v>432</v>
      </c>
      <c r="E26" s="42">
        <v>377</v>
      </c>
      <c r="F26" s="42">
        <v>5467</v>
      </c>
      <c r="G26" s="43">
        <v>4961</v>
      </c>
      <c r="H26" s="43">
        <v>5209</v>
      </c>
      <c r="I26" s="42">
        <v>-55</v>
      </c>
      <c r="J26" s="121">
        <v>-12.7314814814815</v>
      </c>
      <c r="K26" s="42">
        <v>248</v>
      </c>
      <c r="L26" s="121">
        <v>4.9989921386817198</v>
      </c>
    </row>
    <row r="27" spans="1:12" s="38" customFormat="1" ht="10.9" customHeight="1">
      <c r="A27" s="39"/>
      <c r="B27" s="40" t="s">
        <v>285</v>
      </c>
      <c r="C27" s="42">
        <v>81</v>
      </c>
      <c r="D27" s="42">
        <v>105</v>
      </c>
      <c r="E27" s="42">
        <v>106</v>
      </c>
      <c r="F27" s="42">
        <v>1335</v>
      </c>
      <c r="G27" s="43">
        <v>1498</v>
      </c>
      <c r="H27" s="43">
        <v>1440</v>
      </c>
      <c r="I27" s="42">
        <v>1</v>
      </c>
      <c r="J27" s="121">
        <v>0.952380952380952</v>
      </c>
      <c r="K27" s="42">
        <v>-58</v>
      </c>
      <c r="L27" s="121">
        <v>-3.87182910547397</v>
      </c>
    </row>
    <row r="28" spans="1:12" s="38" customFormat="1" ht="10.9" customHeight="1">
      <c r="A28" s="39"/>
      <c r="B28" s="40" t="s">
        <v>314</v>
      </c>
      <c r="C28" s="42">
        <v>56</v>
      </c>
      <c r="D28" s="42">
        <v>56</v>
      </c>
      <c r="E28" s="42">
        <v>69</v>
      </c>
      <c r="F28" s="42">
        <v>998</v>
      </c>
      <c r="G28" s="43">
        <v>912</v>
      </c>
      <c r="H28" s="43">
        <v>1145</v>
      </c>
      <c r="I28" s="42">
        <v>13</v>
      </c>
      <c r="J28" s="121">
        <v>23.214285714285701</v>
      </c>
      <c r="K28" s="42">
        <v>233</v>
      </c>
      <c r="L28" s="121">
        <v>25.5482456140351</v>
      </c>
    </row>
    <row r="29" spans="1:12" s="38" customFormat="1" ht="10.9" customHeight="1">
      <c r="A29" s="39"/>
      <c r="B29" s="40" t="s">
        <v>286</v>
      </c>
      <c r="C29" s="42">
        <v>49</v>
      </c>
      <c r="D29" s="42">
        <v>63</v>
      </c>
      <c r="E29" s="42">
        <v>81</v>
      </c>
      <c r="F29" s="42">
        <v>820</v>
      </c>
      <c r="G29" s="43">
        <v>887</v>
      </c>
      <c r="H29" s="43">
        <v>870</v>
      </c>
      <c r="I29" s="42">
        <v>18</v>
      </c>
      <c r="J29" s="121">
        <v>28.571428571428601</v>
      </c>
      <c r="K29" s="42">
        <v>-17</v>
      </c>
      <c r="L29" s="121">
        <v>-1.9165727170236799</v>
      </c>
    </row>
    <row r="30" spans="1:12" s="38" customFormat="1" ht="10.9" customHeight="1">
      <c r="A30" s="39"/>
      <c r="B30" s="40" t="s">
        <v>287</v>
      </c>
      <c r="C30" s="42">
        <v>115</v>
      </c>
      <c r="D30" s="42">
        <v>80</v>
      </c>
      <c r="E30" s="42">
        <v>96</v>
      </c>
      <c r="F30" s="42">
        <v>1189</v>
      </c>
      <c r="G30" s="43">
        <v>1161</v>
      </c>
      <c r="H30" s="43">
        <v>1106</v>
      </c>
      <c r="I30" s="42">
        <v>16</v>
      </c>
      <c r="J30" s="121">
        <v>20</v>
      </c>
      <c r="K30" s="42">
        <v>-55</v>
      </c>
      <c r="L30" s="121">
        <v>-4.7372954349698499</v>
      </c>
    </row>
    <row r="31" spans="1:12" s="38" customFormat="1" ht="10.9" customHeight="1">
      <c r="A31" s="39"/>
      <c r="B31" s="40" t="s">
        <v>288</v>
      </c>
      <c r="C31" s="42">
        <v>52</v>
      </c>
      <c r="D31" s="42">
        <v>68</v>
      </c>
      <c r="E31" s="42">
        <v>52</v>
      </c>
      <c r="F31" s="42">
        <v>789</v>
      </c>
      <c r="G31" s="43">
        <v>964</v>
      </c>
      <c r="H31" s="43">
        <v>1143</v>
      </c>
      <c r="I31" s="42">
        <v>-16</v>
      </c>
      <c r="J31" s="121">
        <v>-23.529411764705898</v>
      </c>
      <c r="K31" s="42">
        <v>179</v>
      </c>
      <c r="L31" s="121">
        <v>18.568464730290501</v>
      </c>
    </row>
    <row r="32" spans="1:12" s="38" customFormat="1" ht="10.9" customHeight="1">
      <c r="A32" s="39"/>
      <c r="B32" s="40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s="38" customFormat="1" ht="10.9" customHeight="1">
      <c r="A33" s="39" t="s">
        <v>289</v>
      </c>
      <c r="B33" s="40"/>
      <c r="C33" s="127">
        <v>1504</v>
      </c>
      <c r="D33" s="127">
        <v>1562</v>
      </c>
      <c r="E33" s="127">
        <v>1381</v>
      </c>
      <c r="F33" s="127">
        <v>27723</v>
      </c>
      <c r="G33" s="128">
        <v>30722</v>
      </c>
      <c r="H33" s="128">
        <v>29935</v>
      </c>
      <c r="I33" s="127">
        <v>-181</v>
      </c>
      <c r="J33" s="129">
        <v>-11.5877080665813</v>
      </c>
      <c r="K33" s="127">
        <v>-787</v>
      </c>
      <c r="L33" s="129">
        <v>-2.5616821821496001</v>
      </c>
    </row>
    <row r="34" spans="1:12" s="38" customFormat="1" ht="10.9" customHeight="1">
      <c r="A34" s="39"/>
      <c r="B34" s="40" t="s">
        <v>316</v>
      </c>
      <c r="C34" s="42">
        <v>18</v>
      </c>
      <c r="D34" s="42">
        <v>18</v>
      </c>
      <c r="E34" s="42">
        <v>14</v>
      </c>
      <c r="F34" s="42">
        <v>744</v>
      </c>
      <c r="G34" s="43">
        <v>746</v>
      </c>
      <c r="H34" s="43">
        <v>722</v>
      </c>
      <c r="I34" s="42">
        <v>-4</v>
      </c>
      <c r="J34" s="121">
        <v>-22.2222222222222</v>
      </c>
      <c r="K34" s="42">
        <v>-24</v>
      </c>
      <c r="L34" s="121">
        <v>-3.2171581769437001</v>
      </c>
    </row>
    <row r="35" spans="1:12" s="38" customFormat="1" ht="10.9" customHeight="1">
      <c r="A35" s="39"/>
      <c r="B35" s="40" t="s">
        <v>293</v>
      </c>
      <c r="C35" s="42">
        <v>172</v>
      </c>
      <c r="D35" s="42">
        <v>226</v>
      </c>
      <c r="E35" s="42">
        <v>189</v>
      </c>
      <c r="F35" s="42">
        <v>3931</v>
      </c>
      <c r="G35" s="43">
        <v>4398</v>
      </c>
      <c r="H35" s="43">
        <v>4312</v>
      </c>
      <c r="I35" s="42">
        <v>-37</v>
      </c>
      <c r="J35" s="121">
        <v>-16.371681415929199</v>
      </c>
      <c r="K35" s="42">
        <v>-86</v>
      </c>
      <c r="L35" s="121">
        <v>-1.9554342883128699</v>
      </c>
    </row>
    <row r="36" spans="1:12" s="38" customFormat="1" ht="10.9" customHeight="1">
      <c r="A36" s="39"/>
      <c r="B36" s="40" t="s">
        <v>294</v>
      </c>
      <c r="C36" s="42">
        <v>164</v>
      </c>
      <c r="D36" s="42">
        <v>169</v>
      </c>
      <c r="E36" s="42">
        <v>145</v>
      </c>
      <c r="F36" s="42">
        <v>4034</v>
      </c>
      <c r="G36" s="43">
        <v>4563</v>
      </c>
      <c r="H36" s="43">
        <v>4226</v>
      </c>
      <c r="I36" s="42">
        <v>-24</v>
      </c>
      <c r="J36" s="121">
        <v>-14.2011834319527</v>
      </c>
      <c r="K36" s="42">
        <v>-337</v>
      </c>
      <c r="L36" s="121">
        <v>-7.3854920008766198</v>
      </c>
    </row>
    <row r="37" spans="1:12" s="38" customFormat="1" ht="10.9" customHeight="1">
      <c r="A37" s="39"/>
      <c r="B37" s="40" t="s">
        <v>295</v>
      </c>
      <c r="C37" s="42">
        <v>51</v>
      </c>
      <c r="D37" s="42">
        <v>81</v>
      </c>
      <c r="E37" s="42">
        <v>61</v>
      </c>
      <c r="F37" s="42">
        <v>1059</v>
      </c>
      <c r="G37" s="43">
        <v>1147</v>
      </c>
      <c r="H37" s="43">
        <v>1105</v>
      </c>
      <c r="I37" s="42">
        <v>-20</v>
      </c>
      <c r="J37" s="121">
        <v>-24.6913580246914</v>
      </c>
      <c r="K37" s="42">
        <v>-42</v>
      </c>
      <c r="L37" s="121">
        <v>-3.6617262423714001</v>
      </c>
    </row>
    <row r="38" spans="1:12" s="38" customFormat="1" ht="10.9" customHeight="1">
      <c r="A38" s="39"/>
      <c r="B38" s="40" t="s">
        <v>296</v>
      </c>
      <c r="C38" s="42">
        <v>34</v>
      </c>
      <c r="D38" s="42">
        <v>26</v>
      </c>
      <c r="E38" s="42">
        <v>31</v>
      </c>
      <c r="F38" s="42">
        <v>520</v>
      </c>
      <c r="G38" s="43">
        <v>556</v>
      </c>
      <c r="H38" s="43">
        <v>587</v>
      </c>
      <c r="I38" s="42">
        <v>5</v>
      </c>
      <c r="J38" s="121">
        <v>19.230769230769202</v>
      </c>
      <c r="K38" s="42">
        <v>31</v>
      </c>
      <c r="L38" s="121">
        <v>5.5755395683453202</v>
      </c>
    </row>
    <row r="39" spans="1:12" s="38" customFormat="1" ht="10.9" customHeight="1">
      <c r="A39" s="39"/>
      <c r="B39" s="40" t="s">
        <v>297</v>
      </c>
      <c r="C39" s="42">
        <v>39</v>
      </c>
      <c r="D39" s="42">
        <v>35</v>
      </c>
      <c r="E39" s="42">
        <v>43</v>
      </c>
      <c r="F39" s="42">
        <v>586</v>
      </c>
      <c r="G39" s="43">
        <v>769</v>
      </c>
      <c r="H39" s="43">
        <v>728</v>
      </c>
      <c r="I39" s="42">
        <v>8</v>
      </c>
      <c r="J39" s="121">
        <v>22.8571428571429</v>
      </c>
      <c r="K39" s="42">
        <v>-41</v>
      </c>
      <c r="L39" s="121">
        <v>-5.3315994798439501</v>
      </c>
    </row>
    <row r="40" spans="1:12" s="38" customFormat="1" ht="10.9" customHeight="1">
      <c r="A40" s="39"/>
      <c r="B40" s="40" t="s">
        <v>301</v>
      </c>
      <c r="C40" s="42">
        <v>835</v>
      </c>
      <c r="D40" s="42">
        <v>804</v>
      </c>
      <c r="E40" s="42">
        <v>701</v>
      </c>
      <c r="F40" s="42">
        <v>13518</v>
      </c>
      <c r="G40" s="43">
        <v>14968</v>
      </c>
      <c r="H40" s="43">
        <v>14511</v>
      </c>
      <c r="I40" s="42">
        <v>-103</v>
      </c>
      <c r="J40" s="121">
        <v>-12.8109452736318</v>
      </c>
      <c r="K40" s="42">
        <v>-457</v>
      </c>
      <c r="L40" s="121">
        <v>-3.05318011758418</v>
      </c>
    </row>
    <row r="41" spans="1:12" s="38" customFormat="1" ht="10.9" customHeight="1">
      <c r="A41" s="39"/>
      <c r="B41" s="40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s="38" customFormat="1" ht="10.9" customHeight="1">
      <c r="A42" s="39" t="s">
        <v>302</v>
      </c>
      <c r="B42" s="40"/>
      <c r="C42" s="127">
        <v>652</v>
      </c>
      <c r="D42" s="127">
        <v>670</v>
      </c>
      <c r="E42" s="127">
        <v>741</v>
      </c>
      <c r="F42" s="127">
        <v>10138</v>
      </c>
      <c r="G42" s="128">
        <v>10259</v>
      </c>
      <c r="H42" s="128">
        <v>11334</v>
      </c>
      <c r="I42" s="127">
        <v>71</v>
      </c>
      <c r="J42" s="129">
        <v>10.597014925373101</v>
      </c>
      <c r="K42" s="127">
        <v>1075</v>
      </c>
      <c r="L42" s="129">
        <v>10.478604152451499</v>
      </c>
    </row>
    <row r="43" spans="1:12" s="38" customFormat="1" ht="10.9" customHeight="1">
      <c r="A43" s="39"/>
      <c r="B43" s="40" t="s">
        <v>303</v>
      </c>
      <c r="C43" s="42">
        <v>103</v>
      </c>
      <c r="D43" s="42">
        <v>88</v>
      </c>
      <c r="E43" s="42">
        <v>101</v>
      </c>
      <c r="F43" s="42">
        <v>912</v>
      </c>
      <c r="G43" s="43">
        <v>844</v>
      </c>
      <c r="H43" s="43">
        <v>858</v>
      </c>
      <c r="I43" s="42">
        <v>13</v>
      </c>
      <c r="J43" s="121">
        <v>14.7727272727273</v>
      </c>
      <c r="K43" s="42">
        <v>14</v>
      </c>
      <c r="L43" s="121">
        <v>1.6587677725118499</v>
      </c>
    </row>
    <row r="44" spans="1:12" s="38" customFormat="1" ht="10.9" customHeight="1">
      <c r="A44" s="39"/>
      <c r="B44" s="40" t="s">
        <v>304</v>
      </c>
      <c r="C44" s="42">
        <v>48</v>
      </c>
      <c r="D44" s="42">
        <v>83</v>
      </c>
      <c r="E44" s="42">
        <v>63</v>
      </c>
      <c r="F44" s="42">
        <v>542</v>
      </c>
      <c r="G44" s="43">
        <v>729</v>
      </c>
      <c r="H44" s="43">
        <v>781</v>
      </c>
      <c r="I44" s="42">
        <v>-20</v>
      </c>
      <c r="J44" s="121">
        <v>-24.096385542168701</v>
      </c>
      <c r="K44" s="42">
        <v>52</v>
      </c>
      <c r="L44" s="121">
        <v>7.1330589849108401</v>
      </c>
    </row>
    <row r="45" spans="1:12" s="38" customFormat="1" ht="10.9" customHeight="1">
      <c r="A45" s="39"/>
      <c r="B45" s="40" t="s">
        <v>305</v>
      </c>
      <c r="C45" s="42">
        <v>151</v>
      </c>
      <c r="D45" s="42">
        <v>126</v>
      </c>
      <c r="E45" s="42">
        <v>167</v>
      </c>
      <c r="F45" s="42">
        <v>2645</v>
      </c>
      <c r="G45" s="43">
        <v>2476</v>
      </c>
      <c r="H45" s="43">
        <v>2754</v>
      </c>
      <c r="I45" s="42">
        <v>41</v>
      </c>
      <c r="J45" s="121">
        <v>32.539682539682502</v>
      </c>
      <c r="K45" s="42">
        <v>278</v>
      </c>
      <c r="L45" s="121">
        <v>11.2277867528271</v>
      </c>
    </row>
    <row r="46" spans="1:12" s="38" customFormat="1" ht="10.9" customHeight="1">
      <c r="A46" s="39"/>
      <c r="B46" s="40" t="s">
        <v>306</v>
      </c>
      <c r="C46" s="42">
        <v>66</v>
      </c>
      <c r="D46" s="42">
        <v>51</v>
      </c>
      <c r="E46" s="42">
        <v>64</v>
      </c>
      <c r="F46" s="42">
        <v>774</v>
      </c>
      <c r="G46" s="43">
        <v>665</v>
      </c>
      <c r="H46" s="43">
        <v>750</v>
      </c>
      <c r="I46" s="42">
        <v>13</v>
      </c>
      <c r="J46" s="121">
        <v>25.490196078431399</v>
      </c>
      <c r="K46" s="42">
        <v>85</v>
      </c>
      <c r="L46" s="121">
        <v>12.781954887217999</v>
      </c>
    </row>
    <row r="47" spans="1:12" s="38" customFormat="1" ht="10.9" customHeight="1">
      <c r="A47" s="39"/>
      <c r="B47" s="40" t="s">
        <v>307</v>
      </c>
      <c r="C47" s="42">
        <v>205</v>
      </c>
      <c r="D47" s="42">
        <v>257</v>
      </c>
      <c r="E47" s="42">
        <v>261</v>
      </c>
      <c r="F47" s="42">
        <v>4322</v>
      </c>
      <c r="G47" s="43">
        <v>4532</v>
      </c>
      <c r="H47" s="43">
        <v>5071</v>
      </c>
      <c r="I47" s="42">
        <v>4</v>
      </c>
      <c r="J47" s="121">
        <v>1.5564202334630399</v>
      </c>
      <c r="K47" s="42">
        <v>539</v>
      </c>
      <c r="L47" s="121">
        <v>11.893203883495101</v>
      </c>
    </row>
    <row r="48" spans="1:12" s="38" customFormat="1" ht="10.9" customHeight="1">
      <c r="A48" s="39"/>
      <c r="B48" s="40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s="38" customFormat="1" ht="10.9" customHeight="1">
      <c r="A49" s="39" t="s">
        <v>308</v>
      </c>
      <c r="B49" s="40"/>
      <c r="C49" s="127">
        <v>654</v>
      </c>
      <c r="D49" s="127">
        <v>607</v>
      </c>
      <c r="E49" s="127">
        <v>649</v>
      </c>
      <c r="F49" s="127">
        <v>6474</v>
      </c>
      <c r="G49" s="128">
        <v>8997</v>
      </c>
      <c r="H49" s="128">
        <v>9635</v>
      </c>
      <c r="I49" s="127">
        <v>42</v>
      </c>
      <c r="J49" s="129">
        <v>6.9192751235584797</v>
      </c>
      <c r="K49" s="127">
        <v>638</v>
      </c>
      <c r="L49" s="129">
        <v>7.0912526397688103</v>
      </c>
    </row>
    <row r="50" spans="1:12" s="38" customFormat="1" ht="10.9" customHeight="1">
      <c r="A50" s="39"/>
      <c r="B50" s="40" t="s">
        <v>317</v>
      </c>
      <c r="C50" s="42">
        <v>25</v>
      </c>
      <c r="D50" s="42">
        <v>52</v>
      </c>
      <c r="E50" s="42">
        <v>36</v>
      </c>
      <c r="F50" s="42">
        <v>523</v>
      </c>
      <c r="G50" s="43">
        <v>552</v>
      </c>
      <c r="H50" s="43">
        <v>692</v>
      </c>
      <c r="I50" s="42">
        <v>-16</v>
      </c>
      <c r="J50" s="121">
        <v>-30.769230769230798</v>
      </c>
      <c r="K50" s="42">
        <v>140</v>
      </c>
      <c r="L50" s="121">
        <v>25.3623188405797</v>
      </c>
    </row>
    <row r="51" spans="1:12" s="38" customFormat="1" ht="10.9" customHeight="1">
      <c r="A51" s="39"/>
      <c r="B51" s="40" t="s">
        <v>309</v>
      </c>
      <c r="C51" s="42">
        <v>387</v>
      </c>
      <c r="D51" s="42">
        <v>359</v>
      </c>
      <c r="E51" s="42">
        <v>421</v>
      </c>
      <c r="F51" s="42">
        <v>2950</v>
      </c>
      <c r="G51" s="43">
        <v>5018</v>
      </c>
      <c r="H51" s="43">
        <v>5278</v>
      </c>
      <c r="I51" s="42">
        <v>62</v>
      </c>
      <c r="J51" s="121">
        <v>17.270194986072401</v>
      </c>
      <c r="K51" s="42">
        <v>260</v>
      </c>
      <c r="L51" s="121">
        <v>5.1813471502590698</v>
      </c>
    </row>
    <row r="52" spans="1:12" s="38" customFormat="1" ht="10.9" customHeight="1">
      <c r="A52" s="39"/>
      <c r="B52" s="40" t="s">
        <v>310</v>
      </c>
      <c r="C52" s="42">
        <v>55</v>
      </c>
      <c r="D52" s="42">
        <v>77</v>
      </c>
      <c r="E52" s="42">
        <v>62</v>
      </c>
      <c r="F52" s="42">
        <v>804</v>
      </c>
      <c r="G52" s="43">
        <v>1071</v>
      </c>
      <c r="H52" s="43">
        <v>1177</v>
      </c>
      <c r="I52" s="42">
        <v>-15</v>
      </c>
      <c r="J52" s="121">
        <v>-19.480519480519501</v>
      </c>
      <c r="K52" s="42">
        <v>106</v>
      </c>
      <c r="L52" s="121">
        <v>9.8972922502334306</v>
      </c>
    </row>
    <row r="53" spans="1:12" s="38" customFormat="1" ht="10.9" customHeight="1">
      <c r="A53" s="39"/>
      <c r="B53" s="40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s="38" customFormat="1" ht="10.9" customHeight="1">
      <c r="A54" s="39" t="s">
        <v>72</v>
      </c>
      <c r="B54" s="40"/>
      <c r="C54" s="127">
        <v>210</v>
      </c>
      <c r="D54" s="127">
        <v>523</v>
      </c>
      <c r="E54" s="127">
        <v>538</v>
      </c>
      <c r="F54" s="127">
        <v>3498</v>
      </c>
      <c r="G54" s="128">
        <v>5834</v>
      </c>
      <c r="H54" s="128">
        <v>7050</v>
      </c>
      <c r="I54" s="127">
        <v>15</v>
      </c>
      <c r="J54" s="129">
        <v>2.8680688336520102</v>
      </c>
      <c r="K54" s="127">
        <v>1216</v>
      </c>
      <c r="L54" s="129">
        <v>20.843332190606802</v>
      </c>
    </row>
    <row r="55" spans="1:12" s="38" customFormat="1" ht="10.9" customHeight="1">
      <c r="A55" s="39"/>
      <c r="B55" s="40"/>
      <c r="C55"/>
      <c r="D55"/>
      <c r="E55"/>
      <c r="F55"/>
      <c r="G55"/>
      <c r="H55"/>
      <c r="I55"/>
      <c r="J55"/>
      <c r="K55"/>
      <c r="L55"/>
    </row>
    <row r="56" spans="1:12" s="38" customFormat="1" ht="10.9" customHeight="1">
      <c r="A56" s="44" t="s">
        <v>4</v>
      </c>
      <c r="B56" s="112"/>
      <c r="C56" s="114">
        <v>8376</v>
      </c>
      <c r="D56" s="114">
        <v>8637</v>
      </c>
      <c r="E56" s="114">
        <v>8247</v>
      </c>
      <c r="F56" s="114">
        <v>124669</v>
      </c>
      <c r="G56" s="115">
        <v>129779</v>
      </c>
      <c r="H56" s="115">
        <v>130455</v>
      </c>
      <c r="I56" s="116">
        <v>-390</v>
      </c>
      <c r="J56" s="122">
        <v>-4.5154567558179899</v>
      </c>
      <c r="K56" s="116">
        <v>676</v>
      </c>
      <c r="L56" s="122">
        <v>0.52088550535911005</v>
      </c>
    </row>
    <row r="57" spans="1:12" s="38" customFormat="1" ht="12" customHeight="1">
      <c r="B57" s="45"/>
      <c r="C57" s="48"/>
      <c r="D57" s="48"/>
      <c r="E57" s="48"/>
      <c r="F57" s="48"/>
      <c r="G57" s="49"/>
      <c r="H57" s="50"/>
      <c r="I57" s="42"/>
      <c r="J57" s="118"/>
      <c r="K57" s="42"/>
      <c r="L57" s="118"/>
    </row>
    <row r="58" spans="1:12" s="38" customFormat="1" ht="12" customHeight="1">
      <c r="A58" s="142" t="str">
        <f>"1."</f>
        <v>1.</v>
      </c>
      <c r="B58" s="7" t="s">
        <v>236</v>
      </c>
      <c r="C58" s="48"/>
      <c r="D58" s="48"/>
      <c r="E58" s="48"/>
      <c r="F58" s="48"/>
      <c r="G58" s="49"/>
      <c r="H58" s="50"/>
      <c r="I58" s="42"/>
      <c r="J58" s="118"/>
      <c r="K58" s="42"/>
      <c r="L58" s="118"/>
    </row>
    <row r="59" spans="1:12" s="38" customFormat="1" ht="12" customHeight="1">
      <c r="B59" s="203" t="s">
        <v>235</v>
      </c>
      <c r="C59" s="48"/>
      <c r="D59" s="48"/>
      <c r="E59" s="48"/>
      <c r="F59" s="48"/>
      <c r="G59" s="49"/>
      <c r="H59" s="50"/>
      <c r="I59" s="42"/>
      <c r="J59" s="118"/>
      <c r="K59" s="42"/>
      <c r="L59" s="118"/>
    </row>
    <row r="60" spans="1:12" s="38" customFormat="1" ht="12" customHeight="1">
      <c r="B60" s="45"/>
      <c r="C60" s="48"/>
      <c r="D60" s="48"/>
      <c r="E60" s="48"/>
      <c r="F60" s="48"/>
      <c r="G60" s="49"/>
      <c r="H60" s="50"/>
    </row>
    <row r="61" spans="1:12" s="38" customFormat="1" ht="13.5" customHeight="1">
      <c r="A61" s="52" t="s">
        <v>52</v>
      </c>
      <c r="B61" s="45"/>
      <c r="C61" s="48"/>
      <c r="D61" s="48"/>
      <c r="E61" s="48"/>
      <c r="F61" s="48"/>
      <c r="G61" s="49"/>
      <c r="H61" s="50"/>
      <c r="I61" s="50"/>
      <c r="J61" s="50"/>
      <c r="K61" s="51"/>
      <c r="L61" s="51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232" t="s">
        <v>249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s="38" customForma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s="38" customForma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38" customForma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38" customForma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38" customFormat="1" ht="11.25">
      <c r="B83" s="45"/>
      <c r="C83" s="48"/>
      <c r="D83" s="48"/>
      <c r="E83" s="48"/>
      <c r="F83" s="48"/>
      <c r="G83" s="49"/>
      <c r="H83" s="50"/>
      <c r="I83" s="50"/>
      <c r="J83" s="50"/>
      <c r="K83" s="51"/>
      <c r="L83" s="51"/>
    </row>
    <row r="84" spans="1:12">
      <c r="A84" s="38"/>
      <c r="B84" s="45"/>
      <c r="C84" s="48"/>
      <c r="D84" s="48"/>
      <c r="E84" s="48"/>
      <c r="F84" s="48"/>
      <c r="G84" s="49"/>
      <c r="H84" s="50"/>
      <c r="I84" s="50"/>
      <c r="J84" s="50"/>
      <c r="K84" s="46"/>
      <c r="L84" s="51"/>
    </row>
    <row r="85" spans="1:12">
      <c r="A85" s="38"/>
      <c r="B85" s="45"/>
      <c r="C85" s="48"/>
      <c r="D85" s="48"/>
      <c r="E85" s="48"/>
      <c r="F85" s="48"/>
      <c r="G85" s="49"/>
      <c r="H85" s="50"/>
      <c r="I85" s="50"/>
      <c r="J85" s="50"/>
      <c r="K85" s="51"/>
      <c r="L85" s="51"/>
    </row>
    <row r="86" spans="1:12">
      <c r="A86" s="38"/>
      <c r="B86" s="45"/>
      <c r="C86" s="53"/>
      <c r="D86" s="53"/>
      <c r="E86" s="53"/>
      <c r="F86" s="53"/>
      <c r="G86" s="49"/>
      <c r="H86" s="54"/>
      <c r="I86" s="54"/>
      <c r="J86" s="54"/>
    </row>
    <row r="87" spans="1:12">
      <c r="A87" s="55"/>
      <c r="B87" s="45"/>
      <c r="C87" s="56"/>
      <c r="D87" s="56"/>
      <c r="E87" s="56"/>
      <c r="F87" s="56"/>
      <c r="G87" s="57"/>
      <c r="H87" s="56"/>
      <c r="I87" s="56"/>
      <c r="J87" s="56"/>
      <c r="K87" s="51"/>
      <c r="L87" s="46"/>
    </row>
    <row r="88" spans="1:12">
      <c r="A88" s="38"/>
      <c r="B88" s="45"/>
      <c r="C88" s="38"/>
      <c r="D88" s="38"/>
      <c r="E88" s="38"/>
      <c r="F88" s="38"/>
      <c r="G88" s="38"/>
      <c r="H88" s="38"/>
      <c r="I88" s="38"/>
      <c r="J88" s="38"/>
    </row>
    <row r="89" spans="1:12">
      <c r="A89" s="38"/>
      <c r="B89" s="38"/>
      <c r="C89" s="46"/>
      <c r="D89" s="46"/>
      <c r="E89" s="46"/>
      <c r="F89" s="46"/>
      <c r="G89" s="38"/>
      <c r="H89" s="38"/>
      <c r="I89" s="38"/>
      <c r="J89" s="38"/>
    </row>
    <row r="90" spans="1:12">
      <c r="A90" s="38"/>
      <c r="B90" s="38"/>
      <c r="C90" s="46"/>
      <c r="D90" s="46"/>
      <c r="E90" s="46"/>
      <c r="F90" s="46"/>
      <c r="G90" s="38"/>
      <c r="H90" s="38"/>
      <c r="I90" s="38"/>
      <c r="J90" s="38"/>
    </row>
    <row r="91" spans="1:12">
      <c r="A91" s="38"/>
      <c r="B91" s="38"/>
      <c r="C91" s="46"/>
      <c r="D91" s="46"/>
      <c r="E91" s="46"/>
      <c r="F91" s="46"/>
      <c r="G91" s="38"/>
      <c r="H91" s="38"/>
      <c r="I91" s="38"/>
      <c r="J91" s="38"/>
    </row>
    <row r="92" spans="1:12">
      <c r="A92" s="38"/>
      <c r="B92" s="38"/>
      <c r="C92" s="46"/>
      <c r="D92" s="46"/>
      <c r="E92" s="46"/>
      <c r="F92" s="46"/>
      <c r="G92" s="38"/>
      <c r="H92" s="38"/>
      <c r="I92" s="38"/>
      <c r="J92" s="38"/>
    </row>
    <row r="93" spans="1:12">
      <c r="A93" s="38"/>
      <c r="B93" s="38"/>
      <c r="C93" s="46"/>
      <c r="D93" s="46"/>
      <c r="E93" s="46"/>
      <c r="F93" s="46"/>
      <c r="G93" s="38"/>
      <c r="H93" s="38"/>
      <c r="I93" s="38"/>
      <c r="J93" s="38"/>
    </row>
    <row r="94" spans="1: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2">
      <c r="A95" s="38"/>
      <c r="B95" s="38"/>
      <c r="C95" s="38"/>
      <c r="D95" s="38"/>
      <c r="E95" s="38"/>
      <c r="F95" s="38"/>
      <c r="G95" s="38"/>
      <c r="H95" s="38"/>
      <c r="I95" s="38"/>
      <c r="J95" s="38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15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39" customFormat="1" ht="18" customHeight="1">
      <c r="A3" s="138" t="s">
        <v>86</v>
      </c>
      <c r="B3" s="143"/>
      <c r="C3" s="144"/>
      <c r="D3" s="144"/>
      <c r="E3" s="144"/>
      <c r="F3" s="144"/>
    </row>
    <row r="4" spans="1:12" s="141" customFormat="1" ht="15" customHeight="1">
      <c r="A4" s="140" t="s">
        <v>19</v>
      </c>
      <c r="B4" s="145"/>
      <c r="C4" s="144"/>
      <c r="D4" s="144"/>
      <c r="E4" s="144"/>
      <c r="F4" s="144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4" t="s">
        <v>20</v>
      </c>
      <c r="B6" s="265"/>
      <c r="C6" s="24" t="s">
        <v>251</v>
      </c>
      <c r="D6" s="25"/>
      <c r="E6" s="26"/>
      <c r="F6" s="27" t="s">
        <v>252</v>
      </c>
      <c r="G6" s="28"/>
      <c r="H6" s="29"/>
      <c r="I6" s="111" t="s">
        <v>267</v>
      </c>
      <c r="J6" s="28"/>
      <c r="K6" s="28"/>
      <c r="L6" s="28"/>
    </row>
    <row r="7" spans="1:12" s="30" customFormat="1" ht="15" customHeight="1">
      <c r="A7" s="266"/>
      <c r="B7" s="266"/>
      <c r="C7" s="31"/>
      <c r="D7" s="25"/>
      <c r="E7" s="31"/>
      <c r="F7" s="31"/>
      <c r="G7" s="25"/>
      <c r="H7" s="31"/>
      <c r="I7" s="270" t="s">
        <v>10</v>
      </c>
      <c r="J7" s="271"/>
      <c r="K7" s="270" t="s">
        <v>11</v>
      </c>
      <c r="L7" s="272"/>
    </row>
    <row r="8" spans="1:12" s="30" customFormat="1" ht="15" customHeight="1">
      <c r="A8" s="266"/>
      <c r="B8" s="266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3" t="s">
        <v>12</v>
      </c>
      <c r="J8" s="273" t="s">
        <v>13</v>
      </c>
      <c r="K8" s="273" t="s">
        <v>12</v>
      </c>
      <c r="L8" s="275" t="s">
        <v>13</v>
      </c>
    </row>
    <row r="9" spans="1:12" s="30" customFormat="1" ht="15" customHeight="1">
      <c r="A9" s="268"/>
      <c r="B9" s="268"/>
      <c r="C9" s="32"/>
      <c r="D9" s="33"/>
      <c r="E9" s="32"/>
      <c r="F9" s="32"/>
      <c r="G9" s="33"/>
      <c r="H9" s="32"/>
      <c r="I9" s="274"/>
      <c r="J9" s="274"/>
      <c r="K9" s="274"/>
      <c r="L9" s="276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0.9" customHeight="1">
      <c r="A11" s="58" t="s">
        <v>268</v>
      </c>
      <c r="B11" s="180"/>
      <c r="C11" s="127">
        <v>2227</v>
      </c>
      <c r="D11" s="127">
        <v>2360</v>
      </c>
      <c r="E11" s="127">
        <v>2396</v>
      </c>
      <c r="F11" s="127">
        <v>25873</v>
      </c>
      <c r="G11" s="128">
        <v>26403</v>
      </c>
      <c r="H11" s="128">
        <v>26706</v>
      </c>
      <c r="I11" s="127">
        <v>36</v>
      </c>
      <c r="J11" s="129">
        <v>1.5254237288135599</v>
      </c>
      <c r="K11" s="127">
        <v>303</v>
      </c>
      <c r="L11" s="129">
        <v>1.1475968639927301</v>
      </c>
    </row>
    <row r="12" spans="1:12" s="38" customFormat="1" ht="10.9" customHeight="1">
      <c r="A12" s="58"/>
      <c r="B12" s="59" t="s">
        <v>269</v>
      </c>
      <c r="C12" s="42">
        <v>2110</v>
      </c>
      <c r="D12" s="42">
        <v>2251</v>
      </c>
      <c r="E12" s="42">
        <v>2247</v>
      </c>
      <c r="F12" s="42">
        <v>24110</v>
      </c>
      <c r="G12" s="43">
        <v>24680</v>
      </c>
      <c r="H12" s="43">
        <v>24733</v>
      </c>
      <c r="I12" s="42">
        <v>-4</v>
      </c>
      <c r="J12" s="121">
        <v>-0.177698800533096</v>
      </c>
      <c r="K12" s="42">
        <v>53</v>
      </c>
      <c r="L12" s="121">
        <v>0.214748784440843</v>
      </c>
    </row>
    <row r="13" spans="1:12" s="38" customFormat="1" ht="10.9" customHeight="1">
      <c r="A13" s="58"/>
      <c r="B13" s="59" t="s">
        <v>271</v>
      </c>
      <c r="C13" s="42">
        <v>16</v>
      </c>
      <c r="D13" s="42">
        <v>20</v>
      </c>
      <c r="E13" s="42">
        <v>44</v>
      </c>
      <c r="F13" s="42">
        <v>398</v>
      </c>
      <c r="G13" s="43">
        <v>383</v>
      </c>
      <c r="H13" s="43">
        <v>456</v>
      </c>
      <c r="I13" s="42">
        <v>24</v>
      </c>
      <c r="J13" s="121">
        <v>120</v>
      </c>
      <c r="K13" s="42">
        <v>73</v>
      </c>
      <c r="L13" s="121">
        <v>19.0600522193212</v>
      </c>
    </row>
    <row r="14" spans="1:12" s="38" customFormat="1" ht="10.9" customHeight="1">
      <c r="A14" s="58"/>
      <c r="B14" s="59" t="s">
        <v>274</v>
      </c>
      <c r="C14" s="42">
        <v>28</v>
      </c>
      <c r="D14" s="42">
        <v>27</v>
      </c>
      <c r="E14" s="42">
        <v>34</v>
      </c>
      <c r="F14" s="42">
        <v>395</v>
      </c>
      <c r="G14" s="43">
        <v>385</v>
      </c>
      <c r="H14" s="43">
        <v>454</v>
      </c>
      <c r="I14" s="42">
        <v>7</v>
      </c>
      <c r="J14" s="121">
        <v>25.925925925925899</v>
      </c>
      <c r="K14" s="42">
        <v>69</v>
      </c>
      <c r="L14" s="121">
        <v>17.9220779220779</v>
      </c>
    </row>
    <row r="15" spans="1:12" s="38" customFormat="1" ht="10.9" customHeight="1">
      <c r="A15" s="58"/>
      <c r="B15" s="59" t="s">
        <v>275</v>
      </c>
      <c r="C15" s="42">
        <v>12</v>
      </c>
      <c r="D15" s="42">
        <v>18</v>
      </c>
      <c r="E15" s="42">
        <v>14</v>
      </c>
      <c r="F15" s="42">
        <v>234</v>
      </c>
      <c r="G15" s="43">
        <v>244</v>
      </c>
      <c r="H15" s="43">
        <v>281</v>
      </c>
      <c r="I15" s="42">
        <v>-4</v>
      </c>
      <c r="J15" s="121">
        <v>-22.2222222222222</v>
      </c>
      <c r="K15" s="42">
        <v>37</v>
      </c>
      <c r="L15" s="121">
        <v>15.163934426229501</v>
      </c>
    </row>
    <row r="16" spans="1:12" s="38" customFormat="1" ht="10.9" customHeight="1">
      <c r="A16" s="58"/>
      <c r="B16" s="59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38" customFormat="1" ht="10.9" customHeight="1">
      <c r="A17" s="58" t="s">
        <v>276</v>
      </c>
      <c r="B17" s="59"/>
      <c r="C17" s="127">
        <v>618</v>
      </c>
      <c r="D17" s="127">
        <v>709</v>
      </c>
      <c r="E17" s="127">
        <v>934</v>
      </c>
      <c r="F17" s="127">
        <v>8244</v>
      </c>
      <c r="G17" s="128">
        <v>9133</v>
      </c>
      <c r="H17" s="128">
        <v>12203</v>
      </c>
      <c r="I17" s="127">
        <v>225</v>
      </c>
      <c r="J17" s="129">
        <v>31.734837799717901</v>
      </c>
      <c r="K17" s="127">
        <v>3070</v>
      </c>
      <c r="L17" s="129">
        <v>33.614365487791503</v>
      </c>
    </row>
    <row r="18" spans="1:12" s="38" customFormat="1" ht="10.9" customHeight="1">
      <c r="A18" s="58"/>
      <c r="B18" s="59" t="s">
        <v>277</v>
      </c>
      <c r="C18" s="42">
        <v>156</v>
      </c>
      <c r="D18" s="42">
        <v>153</v>
      </c>
      <c r="E18" s="42">
        <v>232</v>
      </c>
      <c r="F18" s="42">
        <v>2128</v>
      </c>
      <c r="G18" s="43">
        <v>2155</v>
      </c>
      <c r="H18" s="43">
        <v>3073</v>
      </c>
      <c r="I18" s="42">
        <v>79</v>
      </c>
      <c r="J18" s="121">
        <v>51.633986928104598</v>
      </c>
      <c r="K18" s="42">
        <v>918</v>
      </c>
      <c r="L18" s="121">
        <v>42.598607888631101</v>
      </c>
    </row>
    <row r="19" spans="1:12" s="38" customFormat="1" ht="10.9" customHeight="1">
      <c r="A19" s="58"/>
      <c r="B19" s="59" t="s">
        <v>278</v>
      </c>
      <c r="C19" s="42">
        <v>14</v>
      </c>
      <c r="D19" s="42">
        <v>20</v>
      </c>
      <c r="E19" s="42">
        <v>22</v>
      </c>
      <c r="F19" s="42">
        <v>316</v>
      </c>
      <c r="G19" s="43">
        <v>280</v>
      </c>
      <c r="H19" s="43">
        <v>355</v>
      </c>
      <c r="I19" s="42">
        <v>2</v>
      </c>
      <c r="J19" s="121">
        <v>10</v>
      </c>
      <c r="K19" s="42">
        <v>75</v>
      </c>
      <c r="L19" s="121">
        <v>26.785714285714299</v>
      </c>
    </row>
    <row r="20" spans="1:12" s="38" customFormat="1" ht="10.9" customHeight="1">
      <c r="A20" s="58"/>
      <c r="B20" s="59" t="s">
        <v>279</v>
      </c>
      <c r="C20" s="42">
        <v>87</v>
      </c>
      <c r="D20" s="42">
        <v>140</v>
      </c>
      <c r="E20" s="42">
        <v>170</v>
      </c>
      <c r="F20" s="42">
        <v>1196</v>
      </c>
      <c r="G20" s="43">
        <v>1601</v>
      </c>
      <c r="H20" s="43">
        <v>2399</v>
      </c>
      <c r="I20" s="42">
        <v>30</v>
      </c>
      <c r="J20" s="121">
        <v>21.428571428571399</v>
      </c>
      <c r="K20" s="42">
        <v>798</v>
      </c>
      <c r="L20" s="121">
        <v>49.843847595253003</v>
      </c>
    </row>
    <row r="21" spans="1:12" s="38" customFormat="1" ht="10.9" customHeight="1">
      <c r="A21" s="58"/>
      <c r="B21" s="59" t="s">
        <v>280</v>
      </c>
      <c r="C21" s="42">
        <v>12</v>
      </c>
      <c r="D21" s="42">
        <v>40</v>
      </c>
      <c r="E21" s="42">
        <v>40</v>
      </c>
      <c r="F21" s="42">
        <v>260</v>
      </c>
      <c r="G21" s="43">
        <v>345</v>
      </c>
      <c r="H21" s="43">
        <v>391</v>
      </c>
      <c r="I21" s="42">
        <v>0</v>
      </c>
      <c r="J21" s="121">
        <v>0</v>
      </c>
      <c r="K21" s="42">
        <v>46</v>
      </c>
      <c r="L21" s="121">
        <v>13.3333333333333</v>
      </c>
    </row>
    <row r="22" spans="1:12" s="38" customFormat="1" ht="10.9" customHeight="1">
      <c r="A22" s="58"/>
      <c r="B22" s="59" t="s">
        <v>281</v>
      </c>
      <c r="C22" s="42">
        <v>103</v>
      </c>
      <c r="D22" s="42">
        <v>117</v>
      </c>
      <c r="E22" s="42">
        <v>109</v>
      </c>
      <c r="F22" s="42">
        <v>920</v>
      </c>
      <c r="G22" s="43">
        <v>1104</v>
      </c>
      <c r="H22" s="43">
        <v>1328</v>
      </c>
      <c r="I22" s="42">
        <v>-8</v>
      </c>
      <c r="J22" s="121">
        <v>-6.83760683760684</v>
      </c>
      <c r="K22" s="42">
        <v>224</v>
      </c>
      <c r="L22" s="121">
        <v>20.289855072463801</v>
      </c>
    </row>
    <row r="23" spans="1:12" s="38" customFormat="1" ht="10.9" customHeight="1">
      <c r="A23" s="58"/>
      <c r="B23" s="59" t="s">
        <v>282</v>
      </c>
      <c r="C23" s="42">
        <v>57</v>
      </c>
      <c r="D23" s="42">
        <v>51</v>
      </c>
      <c r="E23" s="42">
        <v>72</v>
      </c>
      <c r="F23" s="42">
        <v>858</v>
      </c>
      <c r="G23" s="43">
        <v>897</v>
      </c>
      <c r="H23" s="43">
        <v>1160</v>
      </c>
      <c r="I23" s="42">
        <v>21</v>
      </c>
      <c r="J23" s="121">
        <v>41.176470588235297</v>
      </c>
      <c r="K23" s="42">
        <v>263</v>
      </c>
      <c r="L23" s="121">
        <v>29.319955406911902</v>
      </c>
    </row>
    <row r="24" spans="1:12" s="38" customFormat="1" ht="10.9" customHeight="1">
      <c r="A24" s="58"/>
      <c r="B24" s="59" t="s">
        <v>283</v>
      </c>
      <c r="C24" s="42">
        <v>30</v>
      </c>
      <c r="D24" s="42">
        <v>14</v>
      </c>
      <c r="E24" s="42">
        <v>31</v>
      </c>
      <c r="F24" s="42">
        <v>451</v>
      </c>
      <c r="G24" s="43">
        <v>375</v>
      </c>
      <c r="H24" s="43">
        <v>568</v>
      </c>
      <c r="I24" s="42">
        <v>17</v>
      </c>
      <c r="J24" s="121">
        <v>121.428571428571</v>
      </c>
      <c r="K24" s="42">
        <v>193</v>
      </c>
      <c r="L24" s="121">
        <v>51.466666666666697</v>
      </c>
    </row>
    <row r="25" spans="1:12" s="38" customFormat="1" ht="10.9" customHeight="1">
      <c r="A25" s="58"/>
      <c r="B25" s="59" t="s">
        <v>315</v>
      </c>
      <c r="C25" s="42">
        <v>7</v>
      </c>
      <c r="D25" s="42">
        <v>1</v>
      </c>
      <c r="E25" s="42">
        <v>5</v>
      </c>
      <c r="F25" s="42">
        <v>57</v>
      </c>
      <c r="G25" s="43">
        <v>29</v>
      </c>
      <c r="H25" s="43">
        <v>74</v>
      </c>
      <c r="I25" s="42">
        <v>4</v>
      </c>
      <c r="J25" s="121">
        <v>400</v>
      </c>
      <c r="K25" s="42">
        <v>45</v>
      </c>
      <c r="L25" s="121">
        <v>155.172413793103</v>
      </c>
    </row>
    <row r="26" spans="1:12" s="38" customFormat="1" ht="10.9" customHeight="1">
      <c r="A26" s="58"/>
      <c r="B26" s="59" t="s">
        <v>284</v>
      </c>
      <c r="C26" s="42">
        <v>38</v>
      </c>
      <c r="D26" s="42">
        <v>32</v>
      </c>
      <c r="E26" s="42">
        <v>71</v>
      </c>
      <c r="F26" s="42">
        <v>316</v>
      </c>
      <c r="G26" s="43">
        <v>429</v>
      </c>
      <c r="H26" s="43">
        <v>574</v>
      </c>
      <c r="I26" s="42">
        <v>39</v>
      </c>
      <c r="J26" s="121">
        <v>121.875</v>
      </c>
      <c r="K26" s="42">
        <v>145</v>
      </c>
      <c r="L26" s="121">
        <v>33.799533799533798</v>
      </c>
    </row>
    <row r="27" spans="1:12" s="38" customFormat="1" ht="10.9" customHeight="1">
      <c r="A27" s="58"/>
      <c r="B27" s="59" t="s">
        <v>285</v>
      </c>
      <c r="C27" s="42">
        <v>21</v>
      </c>
      <c r="D27" s="42">
        <v>26</v>
      </c>
      <c r="E27" s="42">
        <v>42</v>
      </c>
      <c r="F27" s="42">
        <v>371</v>
      </c>
      <c r="G27" s="43">
        <v>358</v>
      </c>
      <c r="H27" s="43">
        <v>407</v>
      </c>
      <c r="I27" s="42">
        <v>16</v>
      </c>
      <c r="J27" s="121">
        <v>61.538461538461497</v>
      </c>
      <c r="K27" s="42">
        <v>49</v>
      </c>
      <c r="L27" s="121">
        <v>13.687150837988799</v>
      </c>
    </row>
    <row r="28" spans="1:12" s="38" customFormat="1" ht="10.9" customHeight="1">
      <c r="A28" s="58"/>
      <c r="B28" s="59" t="s">
        <v>314</v>
      </c>
      <c r="C28" s="42">
        <v>1</v>
      </c>
      <c r="D28" s="42">
        <v>18</v>
      </c>
      <c r="E28" s="42">
        <v>8</v>
      </c>
      <c r="F28" s="42">
        <v>100</v>
      </c>
      <c r="G28" s="43">
        <v>120</v>
      </c>
      <c r="H28" s="43">
        <v>128</v>
      </c>
      <c r="I28" s="42">
        <v>-10</v>
      </c>
      <c r="J28" s="121">
        <v>-55.5555555555556</v>
      </c>
      <c r="K28" s="42">
        <v>8</v>
      </c>
      <c r="L28" s="121">
        <v>6.6666666666666696</v>
      </c>
    </row>
    <row r="29" spans="1:12" s="38" customFormat="1" ht="10.9" customHeight="1">
      <c r="A29" s="58"/>
      <c r="B29" s="59" t="s">
        <v>286</v>
      </c>
      <c r="C29" s="42">
        <v>14</v>
      </c>
      <c r="D29" s="42">
        <v>17</v>
      </c>
      <c r="E29" s="42">
        <v>21</v>
      </c>
      <c r="F29" s="42">
        <v>254</v>
      </c>
      <c r="G29" s="43">
        <v>284</v>
      </c>
      <c r="H29" s="43">
        <v>275</v>
      </c>
      <c r="I29" s="42">
        <v>4</v>
      </c>
      <c r="J29" s="121">
        <v>23.529411764705898</v>
      </c>
      <c r="K29" s="42">
        <v>-9</v>
      </c>
      <c r="L29" s="121">
        <v>-3.1690140845070398</v>
      </c>
    </row>
    <row r="30" spans="1:12" s="38" customFormat="1" ht="10.9" customHeight="1">
      <c r="A30" s="58"/>
      <c r="B30" s="59" t="s">
        <v>287</v>
      </c>
      <c r="C30" s="42">
        <v>38</v>
      </c>
      <c r="D30" s="42">
        <v>28</v>
      </c>
      <c r="E30" s="42">
        <v>50</v>
      </c>
      <c r="F30" s="42">
        <v>485</v>
      </c>
      <c r="G30" s="43">
        <v>505</v>
      </c>
      <c r="H30" s="43">
        <v>682</v>
      </c>
      <c r="I30" s="42">
        <v>22</v>
      </c>
      <c r="J30" s="121">
        <v>78.571428571428598</v>
      </c>
      <c r="K30" s="42">
        <v>177</v>
      </c>
      <c r="L30" s="121">
        <v>35.049504950494999</v>
      </c>
    </row>
    <row r="31" spans="1:12" s="38" customFormat="1" ht="10.9" customHeight="1">
      <c r="A31" s="58"/>
      <c r="B31" s="59" t="s">
        <v>288</v>
      </c>
      <c r="C31" s="42">
        <v>15</v>
      </c>
      <c r="D31" s="42">
        <v>23</v>
      </c>
      <c r="E31" s="42">
        <v>24</v>
      </c>
      <c r="F31" s="42">
        <v>224</v>
      </c>
      <c r="G31" s="43">
        <v>272</v>
      </c>
      <c r="H31" s="43">
        <v>384</v>
      </c>
      <c r="I31" s="42">
        <v>1</v>
      </c>
      <c r="J31" s="121">
        <v>4.3478260869565197</v>
      </c>
      <c r="K31" s="42">
        <v>112</v>
      </c>
      <c r="L31" s="121">
        <v>41.176470588235297</v>
      </c>
    </row>
    <row r="32" spans="1:12" s="38" customFormat="1" ht="10.9" customHeight="1">
      <c r="A32" s="58"/>
      <c r="B32" s="59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ht="10.9" customHeight="1">
      <c r="A33" s="58" t="s">
        <v>289</v>
      </c>
      <c r="B33" s="59"/>
      <c r="C33" s="127">
        <v>1402</v>
      </c>
      <c r="D33" s="127">
        <v>1463</v>
      </c>
      <c r="E33" s="127">
        <v>1618</v>
      </c>
      <c r="F33" s="127">
        <v>14327</v>
      </c>
      <c r="G33" s="128">
        <v>13954</v>
      </c>
      <c r="H33" s="128">
        <v>14953</v>
      </c>
      <c r="I33" s="127">
        <v>155</v>
      </c>
      <c r="J33" s="129">
        <v>10.594668489405301</v>
      </c>
      <c r="K33" s="127">
        <v>999</v>
      </c>
      <c r="L33" s="129">
        <v>7.1592374946252004</v>
      </c>
    </row>
    <row r="34" spans="1:12" ht="10.9" customHeight="1">
      <c r="A34" s="58"/>
      <c r="B34" s="59" t="s">
        <v>316</v>
      </c>
      <c r="C34" s="42">
        <v>20</v>
      </c>
      <c r="D34" s="42">
        <v>47</v>
      </c>
      <c r="E34" s="42">
        <v>29</v>
      </c>
      <c r="F34" s="42">
        <v>223</v>
      </c>
      <c r="G34" s="43">
        <v>261</v>
      </c>
      <c r="H34" s="43">
        <v>350</v>
      </c>
      <c r="I34" s="42">
        <v>-18</v>
      </c>
      <c r="J34" s="121">
        <v>-38.297872340425499</v>
      </c>
      <c r="K34" s="42">
        <v>89</v>
      </c>
      <c r="L34" s="121">
        <v>34.099616858237503</v>
      </c>
    </row>
    <row r="35" spans="1:12" ht="10.9" customHeight="1">
      <c r="A35" s="58"/>
      <c r="B35" s="59" t="s">
        <v>293</v>
      </c>
      <c r="C35" s="42">
        <v>79</v>
      </c>
      <c r="D35" s="42">
        <v>99</v>
      </c>
      <c r="E35" s="42">
        <v>143</v>
      </c>
      <c r="F35" s="42">
        <v>819</v>
      </c>
      <c r="G35" s="43">
        <v>999</v>
      </c>
      <c r="H35" s="43">
        <v>1156</v>
      </c>
      <c r="I35" s="42">
        <v>44</v>
      </c>
      <c r="J35" s="121">
        <v>44.4444444444444</v>
      </c>
      <c r="K35" s="42">
        <v>157</v>
      </c>
      <c r="L35" s="121">
        <v>15.715715715715699</v>
      </c>
    </row>
    <row r="36" spans="1:12" ht="10.9" customHeight="1">
      <c r="A36" s="58"/>
      <c r="B36" s="59" t="s">
        <v>294</v>
      </c>
      <c r="C36" s="42">
        <v>77</v>
      </c>
      <c r="D36" s="42">
        <v>116</v>
      </c>
      <c r="E36" s="42">
        <v>124</v>
      </c>
      <c r="F36" s="42">
        <v>987</v>
      </c>
      <c r="G36" s="43">
        <v>1170</v>
      </c>
      <c r="H36" s="43">
        <v>1271</v>
      </c>
      <c r="I36" s="42">
        <v>8</v>
      </c>
      <c r="J36" s="121">
        <v>6.8965517241379297</v>
      </c>
      <c r="K36" s="42">
        <v>101</v>
      </c>
      <c r="L36" s="121">
        <v>8.6324786324786302</v>
      </c>
    </row>
    <row r="37" spans="1:12" ht="10.9" customHeight="1">
      <c r="A37" s="58"/>
      <c r="B37" s="59" t="s">
        <v>295</v>
      </c>
      <c r="C37" s="42">
        <v>95</v>
      </c>
      <c r="D37" s="42">
        <v>62</v>
      </c>
      <c r="E37" s="42">
        <v>76</v>
      </c>
      <c r="F37" s="42">
        <v>782</v>
      </c>
      <c r="G37" s="43">
        <v>732</v>
      </c>
      <c r="H37" s="43">
        <v>827</v>
      </c>
      <c r="I37" s="42">
        <v>14</v>
      </c>
      <c r="J37" s="121">
        <v>22.580645161290299</v>
      </c>
      <c r="K37" s="42">
        <v>95</v>
      </c>
      <c r="L37" s="121">
        <v>12.978142076502699</v>
      </c>
    </row>
    <row r="38" spans="1:12" ht="10.9" customHeight="1">
      <c r="A38" s="58"/>
      <c r="B38" s="59" t="s">
        <v>296</v>
      </c>
      <c r="C38" s="42">
        <v>26</v>
      </c>
      <c r="D38" s="42">
        <v>35</v>
      </c>
      <c r="E38" s="42">
        <v>32</v>
      </c>
      <c r="F38" s="42">
        <v>197</v>
      </c>
      <c r="G38" s="43">
        <v>267</v>
      </c>
      <c r="H38" s="43">
        <v>297</v>
      </c>
      <c r="I38" s="42">
        <v>-3</v>
      </c>
      <c r="J38" s="121">
        <v>-8.5714285714285694</v>
      </c>
      <c r="K38" s="42">
        <v>30</v>
      </c>
      <c r="L38" s="121">
        <v>11.235955056179799</v>
      </c>
    </row>
    <row r="39" spans="1:12" ht="10.9" customHeight="1">
      <c r="A39" s="58"/>
      <c r="B39" s="59" t="s">
        <v>297</v>
      </c>
      <c r="C39" s="42">
        <v>40</v>
      </c>
      <c r="D39" s="42">
        <v>51</v>
      </c>
      <c r="E39" s="42">
        <v>54</v>
      </c>
      <c r="F39" s="42">
        <v>381</v>
      </c>
      <c r="G39" s="43">
        <v>452</v>
      </c>
      <c r="H39" s="43">
        <v>429</v>
      </c>
      <c r="I39" s="42">
        <v>3</v>
      </c>
      <c r="J39" s="121">
        <v>5.8823529411764701</v>
      </c>
      <c r="K39" s="42">
        <v>-23</v>
      </c>
      <c r="L39" s="121">
        <v>-5.0884955752212404</v>
      </c>
    </row>
    <row r="40" spans="1:12" ht="10.9" customHeight="1">
      <c r="A40" s="58"/>
      <c r="B40" s="59" t="s">
        <v>301</v>
      </c>
      <c r="C40" s="42">
        <v>937</v>
      </c>
      <c r="D40" s="42">
        <v>883</v>
      </c>
      <c r="E40" s="42">
        <v>960</v>
      </c>
      <c r="F40" s="42">
        <v>9627</v>
      </c>
      <c r="G40" s="43">
        <v>8529</v>
      </c>
      <c r="H40" s="43">
        <v>8919</v>
      </c>
      <c r="I40" s="42">
        <v>77</v>
      </c>
      <c r="J40" s="121">
        <v>8.7202718006794999</v>
      </c>
      <c r="K40" s="42">
        <v>390</v>
      </c>
      <c r="L40" s="121">
        <v>4.5726345409778402</v>
      </c>
    </row>
    <row r="41" spans="1:12" ht="10.9" customHeight="1">
      <c r="A41" s="58"/>
      <c r="B41" s="59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ht="10.9" customHeight="1">
      <c r="A42" s="58" t="s">
        <v>302</v>
      </c>
      <c r="B42" s="59"/>
      <c r="C42" s="127">
        <v>513</v>
      </c>
      <c r="D42" s="127">
        <v>532</v>
      </c>
      <c r="E42" s="127">
        <v>565</v>
      </c>
      <c r="F42" s="127">
        <v>5855</v>
      </c>
      <c r="G42" s="128">
        <v>5929</v>
      </c>
      <c r="H42" s="128">
        <v>6445</v>
      </c>
      <c r="I42" s="127">
        <v>33</v>
      </c>
      <c r="J42" s="129">
        <v>6.2030075187969897</v>
      </c>
      <c r="K42" s="127">
        <v>516</v>
      </c>
      <c r="L42" s="129">
        <v>8.7029853263619508</v>
      </c>
    </row>
    <row r="43" spans="1:12" ht="10.9" customHeight="1">
      <c r="A43" s="58"/>
      <c r="B43" s="59" t="s">
        <v>303</v>
      </c>
      <c r="C43" s="42">
        <v>14</v>
      </c>
      <c r="D43" s="42">
        <v>17</v>
      </c>
      <c r="E43" s="42">
        <v>30</v>
      </c>
      <c r="F43" s="42">
        <v>213</v>
      </c>
      <c r="G43" s="43">
        <v>255</v>
      </c>
      <c r="H43" s="43">
        <v>384</v>
      </c>
      <c r="I43" s="42">
        <v>13</v>
      </c>
      <c r="J43" s="121">
        <v>76.470588235294102</v>
      </c>
      <c r="K43" s="42">
        <v>129</v>
      </c>
      <c r="L43" s="121">
        <v>50.588235294117602</v>
      </c>
    </row>
    <row r="44" spans="1:12" ht="10.9" customHeight="1">
      <c r="A44" s="58"/>
      <c r="B44" s="59" t="s">
        <v>304</v>
      </c>
      <c r="C44" s="42">
        <v>16</v>
      </c>
      <c r="D44" s="42">
        <v>19</v>
      </c>
      <c r="E44" s="42">
        <v>14</v>
      </c>
      <c r="F44" s="42">
        <v>232</v>
      </c>
      <c r="G44" s="43">
        <v>238</v>
      </c>
      <c r="H44" s="43">
        <v>226</v>
      </c>
      <c r="I44" s="42">
        <v>-5</v>
      </c>
      <c r="J44" s="121">
        <v>-26.315789473684202</v>
      </c>
      <c r="K44" s="42">
        <v>-12</v>
      </c>
      <c r="L44" s="121">
        <v>-5.0420168067226898</v>
      </c>
    </row>
    <row r="45" spans="1:12" ht="10.9" customHeight="1">
      <c r="A45" s="58"/>
      <c r="B45" s="59" t="s">
        <v>305</v>
      </c>
      <c r="C45" s="42">
        <v>158</v>
      </c>
      <c r="D45" s="42">
        <v>239</v>
      </c>
      <c r="E45" s="42">
        <v>233</v>
      </c>
      <c r="F45" s="42">
        <v>1554</v>
      </c>
      <c r="G45" s="43">
        <v>1970</v>
      </c>
      <c r="H45" s="43">
        <v>2209</v>
      </c>
      <c r="I45" s="42">
        <v>-6</v>
      </c>
      <c r="J45" s="121">
        <v>-2.5104602510460299</v>
      </c>
      <c r="K45" s="42">
        <v>239</v>
      </c>
      <c r="L45" s="121">
        <v>12.1319796954315</v>
      </c>
    </row>
    <row r="46" spans="1:12" ht="10.9" customHeight="1">
      <c r="A46" s="58"/>
      <c r="B46" s="59" t="s">
        <v>306</v>
      </c>
      <c r="C46" s="42">
        <v>9</v>
      </c>
      <c r="D46" s="42">
        <v>18</v>
      </c>
      <c r="E46" s="42">
        <v>25</v>
      </c>
      <c r="F46" s="42">
        <v>218</v>
      </c>
      <c r="G46" s="43">
        <v>237</v>
      </c>
      <c r="H46" s="43">
        <v>304</v>
      </c>
      <c r="I46" s="42">
        <v>7</v>
      </c>
      <c r="J46" s="121">
        <v>38.8888888888889</v>
      </c>
      <c r="K46" s="42">
        <v>67</v>
      </c>
      <c r="L46" s="121">
        <v>28.270042194092799</v>
      </c>
    </row>
    <row r="47" spans="1:12" ht="10.9" customHeight="1">
      <c r="A47" s="58"/>
      <c r="B47" s="59" t="s">
        <v>307</v>
      </c>
      <c r="C47" s="42">
        <v>280</v>
      </c>
      <c r="D47" s="42">
        <v>210</v>
      </c>
      <c r="E47" s="42">
        <v>227</v>
      </c>
      <c r="F47" s="42">
        <v>3257</v>
      </c>
      <c r="G47" s="43">
        <v>2875</v>
      </c>
      <c r="H47" s="43">
        <v>2869</v>
      </c>
      <c r="I47" s="42">
        <v>17</v>
      </c>
      <c r="J47" s="121">
        <v>8.0952380952380896</v>
      </c>
      <c r="K47" s="42">
        <v>-6</v>
      </c>
      <c r="L47" s="121">
        <v>-0.208695652173913</v>
      </c>
    </row>
    <row r="48" spans="1:12" ht="10.9" customHeight="1">
      <c r="A48" s="58"/>
      <c r="B48" s="59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ht="10.9" customHeight="1">
      <c r="A49" s="58" t="s">
        <v>308</v>
      </c>
      <c r="B49" s="59"/>
      <c r="C49" s="127">
        <v>76</v>
      </c>
      <c r="D49" s="127">
        <v>50</v>
      </c>
      <c r="E49" s="127">
        <v>64</v>
      </c>
      <c r="F49" s="127">
        <v>1177</v>
      </c>
      <c r="G49" s="128">
        <v>1083</v>
      </c>
      <c r="H49" s="128">
        <v>1128</v>
      </c>
      <c r="I49" s="127">
        <v>14</v>
      </c>
      <c r="J49" s="129">
        <v>28</v>
      </c>
      <c r="K49" s="127">
        <v>45</v>
      </c>
      <c r="L49" s="129">
        <v>4.1551246537396098</v>
      </c>
    </row>
    <row r="50" spans="1:12" ht="10.9" customHeight="1">
      <c r="A50" s="58"/>
      <c r="B50" s="59" t="s">
        <v>317</v>
      </c>
      <c r="C50" s="42">
        <v>12</v>
      </c>
      <c r="D50" s="42">
        <v>4</v>
      </c>
      <c r="E50" s="42">
        <v>5</v>
      </c>
      <c r="F50" s="42">
        <v>192</v>
      </c>
      <c r="G50" s="43">
        <v>166</v>
      </c>
      <c r="H50" s="43">
        <v>169</v>
      </c>
      <c r="I50" s="42">
        <v>1</v>
      </c>
      <c r="J50" s="121">
        <v>25</v>
      </c>
      <c r="K50" s="42">
        <v>3</v>
      </c>
      <c r="L50" s="121">
        <v>1.80722891566265</v>
      </c>
    </row>
    <row r="51" spans="1:12" ht="10.9" customHeight="1">
      <c r="A51" s="58"/>
      <c r="B51" s="59" t="s">
        <v>309</v>
      </c>
      <c r="C51" s="42">
        <v>9</v>
      </c>
      <c r="D51" s="42">
        <v>10</v>
      </c>
      <c r="E51" s="42">
        <v>26</v>
      </c>
      <c r="F51" s="42">
        <v>220</v>
      </c>
      <c r="G51" s="43">
        <v>269</v>
      </c>
      <c r="H51" s="43">
        <v>324</v>
      </c>
      <c r="I51" s="42">
        <v>16</v>
      </c>
      <c r="J51" s="121">
        <v>160</v>
      </c>
      <c r="K51" s="42">
        <v>55</v>
      </c>
      <c r="L51" s="121">
        <v>20.446096654275099</v>
      </c>
    </row>
    <row r="52" spans="1:12" ht="10.9" customHeight="1">
      <c r="A52" s="58"/>
      <c r="B52" s="59" t="s">
        <v>310</v>
      </c>
      <c r="C52" s="42">
        <v>15</v>
      </c>
      <c r="D52" s="42">
        <v>13</v>
      </c>
      <c r="E52" s="42">
        <v>11</v>
      </c>
      <c r="F52" s="42">
        <v>255</v>
      </c>
      <c r="G52" s="43">
        <v>230</v>
      </c>
      <c r="H52" s="43">
        <v>158</v>
      </c>
      <c r="I52" s="42">
        <v>-2</v>
      </c>
      <c r="J52" s="121">
        <v>-15.384615384615399</v>
      </c>
      <c r="K52" s="42">
        <v>-72</v>
      </c>
      <c r="L52" s="121">
        <v>-31.304347826087</v>
      </c>
    </row>
    <row r="53" spans="1:12" ht="10.9" customHeight="1">
      <c r="A53" s="58"/>
      <c r="B53" s="59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ht="10.9" customHeight="1">
      <c r="A54" s="58" t="s">
        <v>72</v>
      </c>
      <c r="B54" s="59"/>
      <c r="C54" s="127">
        <v>87</v>
      </c>
      <c r="D54" s="127">
        <v>117</v>
      </c>
      <c r="E54" s="127">
        <v>210</v>
      </c>
      <c r="F54" s="127">
        <v>1083</v>
      </c>
      <c r="G54" s="128">
        <v>1392</v>
      </c>
      <c r="H54" s="128">
        <v>1982</v>
      </c>
      <c r="I54" s="127">
        <v>93</v>
      </c>
      <c r="J54" s="129">
        <v>79.487179487179503</v>
      </c>
      <c r="K54" s="127">
        <v>590</v>
      </c>
      <c r="L54" s="129">
        <v>42.385057471264403</v>
      </c>
    </row>
    <row r="55" spans="1:12" ht="10.9" customHeight="1">
      <c r="A55" s="58"/>
      <c r="B55" s="59"/>
      <c r="C55"/>
      <c r="D55"/>
      <c r="E55"/>
      <c r="F55"/>
      <c r="G55"/>
      <c r="H55"/>
      <c r="I55"/>
      <c r="J55"/>
      <c r="K55"/>
      <c r="L55"/>
    </row>
    <row r="56" spans="1:12" ht="12" customHeight="1">
      <c r="A56" s="44" t="s">
        <v>4</v>
      </c>
      <c r="B56" s="112"/>
      <c r="C56" s="114">
        <v>4923</v>
      </c>
      <c r="D56" s="114">
        <v>5231</v>
      </c>
      <c r="E56" s="114">
        <v>5787</v>
      </c>
      <c r="F56" s="114">
        <v>56559</v>
      </c>
      <c r="G56" s="115">
        <v>57894</v>
      </c>
      <c r="H56" s="115">
        <v>63417</v>
      </c>
      <c r="I56" s="116">
        <v>556</v>
      </c>
      <c r="J56" s="122">
        <v>10.628942840757</v>
      </c>
      <c r="K56" s="116">
        <v>5523</v>
      </c>
      <c r="L56" s="122">
        <v>9.5398486889833105</v>
      </c>
    </row>
    <row r="57" spans="1:12" ht="12" customHeight="1">
      <c r="B57" s="60"/>
      <c r="I57" s="42"/>
      <c r="J57" s="118"/>
      <c r="K57" s="42"/>
      <c r="L57" s="118"/>
    </row>
    <row r="58" spans="1:12" ht="12" customHeight="1">
      <c r="A58" s="142" t="str">
        <f>"1."</f>
        <v>1.</v>
      </c>
      <c r="B58" s="7" t="s">
        <v>229</v>
      </c>
      <c r="I58" s="42"/>
      <c r="J58" s="118"/>
      <c r="K58" s="42"/>
      <c r="L58" s="118"/>
    </row>
    <row r="59" spans="1:12" ht="12" customHeight="1">
      <c r="A59" s="154" t="s">
        <v>82</v>
      </c>
      <c r="B59" t="s">
        <v>230</v>
      </c>
      <c r="I59" s="42"/>
      <c r="J59" s="118"/>
      <c r="K59" s="42"/>
      <c r="L59" s="118"/>
    </row>
    <row r="60" spans="1:12" ht="12" customHeight="1">
      <c r="A60" s="38"/>
      <c r="B60" s="60"/>
    </row>
    <row r="61" spans="1:12" ht="12" customHeight="1">
      <c r="A61" s="52" t="s">
        <v>52</v>
      </c>
      <c r="B61" s="60"/>
    </row>
    <row r="62" spans="1:12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61" customFormat="1" ht="12" customHeight="1">
      <c r="A63" s="232" t="s">
        <v>249</v>
      </c>
      <c r="B63" s="46"/>
      <c r="C63" s="46"/>
      <c r="D63" s="46"/>
      <c r="E63" s="46"/>
      <c r="F63" s="46"/>
      <c r="G63" s="46"/>
      <c r="H63" s="46"/>
      <c r="J63" s="46"/>
      <c r="K63" s="46"/>
      <c r="L63" s="46"/>
    </row>
    <row r="64" spans="1:12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>
      <c r="A83" s="38"/>
      <c r="B83" s="60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zoomScaleNormal="100" workbookViewId="0"/>
  </sheetViews>
  <sheetFormatPr defaultColWidth="10.6640625" defaultRowHeight="12"/>
  <cols>
    <col min="1" max="1" width="2.6640625" style="46" customWidth="1"/>
    <col min="2" max="2" width="23.1640625" style="46" customWidth="1"/>
    <col min="3" max="10" width="10.1640625" style="46" customWidth="1"/>
    <col min="11" max="12" width="8.6640625" style="46" customWidth="1"/>
    <col min="13" max="16384" width="10.6640625" style="46"/>
  </cols>
  <sheetData>
    <row r="1" spans="1:12" ht="12.75">
      <c r="A1" s="18" t="s">
        <v>18</v>
      </c>
      <c r="B1" s="19"/>
      <c r="C1" s="19"/>
      <c r="D1" s="19"/>
      <c r="E1" s="19"/>
      <c r="F1" s="19"/>
      <c r="G1" s="20"/>
      <c r="H1" s="20"/>
      <c r="I1" s="20"/>
      <c r="J1" s="20"/>
    </row>
    <row r="2" spans="1:12" ht="9.4" customHeight="1">
      <c r="A2" s="19"/>
      <c r="B2" s="19"/>
      <c r="C2" s="19"/>
      <c r="D2" s="19"/>
      <c r="E2" s="19"/>
      <c r="F2" s="19"/>
      <c r="G2" s="20"/>
      <c r="H2" s="20"/>
      <c r="I2" s="20"/>
      <c r="J2" s="20"/>
    </row>
    <row r="3" spans="1:12" s="148" customFormat="1" ht="18" customHeight="1">
      <c r="A3" s="138" t="s">
        <v>87</v>
      </c>
      <c r="B3" s="143"/>
      <c r="C3" s="144"/>
      <c r="D3" s="144"/>
      <c r="E3" s="144"/>
      <c r="F3" s="144"/>
      <c r="G3" s="139"/>
      <c r="H3" s="139"/>
      <c r="I3" s="139"/>
      <c r="J3" s="139"/>
    </row>
    <row r="4" spans="1:12" s="150" customFormat="1" ht="15">
      <c r="A4" s="140" t="s">
        <v>21</v>
      </c>
      <c r="B4" s="145"/>
      <c r="C4" s="144"/>
      <c r="D4" s="144"/>
      <c r="E4" s="144"/>
      <c r="F4" s="144"/>
      <c r="G4" s="141"/>
      <c r="H4" s="141"/>
      <c r="I4" s="149"/>
      <c r="J4" s="149"/>
    </row>
    <row r="5" spans="1:12" ht="7.5" customHeight="1">
      <c r="A5" s="47"/>
      <c r="B5" s="47"/>
      <c r="C5" s="22"/>
      <c r="D5" s="22"/>
      <c r="E5" s="22"/>
      <c r="F5" s="22"/>
      <c r="G5" s="23"/>
      <c r="H5" s="23"/>
      <c r="I5" s="62"/>
      <c r="J5" s="62"/>
    </row>
    <row r="6" spans="1:12" ht="11.25" customHeight="1">
      <c r="A6" s="63" t="s">
        <v>22</v>
      </c>
      <c r="B6" s="63"/>
      <c r="C6" s="64" t="s">
        <v>319</v>
      </c>
      <c r="D6" s="27"/>
      <c r="E6" s="65"/>
      <c r="F6" s="27" t="s">
        <v>320</v>
      </c>
      <c r="G6" s="28"/>
      <c r="H6" s="28"/>
      <c r="I6" s="111" t="s">
        <v>267</v>
      </c>
      <c r="J6" s="28"/>
    </row>
    <row r="7" spans="1:12" ht="15" customHeight="1">
      <c r="A7" s="66" t="s">
        <v>23</v>
      </c>
      <c r="B7" s="67"/>
      <c r="C7" s="109">
        <v>2016</v>
      </c>
      <c r="D7" s="109">
        <v>2017</v>
      </c>
      <c r="E7" s="109">
        <v>2018</v>
      </c>
      <c r="F7" s="109">
        <v>2016</v>
      </c>
      <c r="G7" s="109">
        <v>2017</v>
      </c>
      <c r="H7" s="110">
        <v>2018</v>
      </c>
      <c r="I7" s="68" t="s">
        <v>10</v>
      </c>
      <c r="J7" s="69" t="s">
        <v>11</v>
      </c>
    </row>
    <row r="8" spans="1:12" ht="12" customHeight="1">
      <c r="A8" s="3"/>
      <c r="B8"/>
      <c r="C8"/>
      <c r="D8"/>
      <c r="E8"/>
      <c r="F8"/>
      <c r="G8"/>
      <c r="H8"/>
      <c r="I8"/>
      <c r="J8"/>
      <c r="K8"/>
      <c r="L8"/>
    </row>
    <row r="9" spans="1:12" ht="11.45" customHeight="1">
      <c r="A9" s="39" t="s">
        <v>268</v>
      </c>
      <c r="B9" s="179"/>
      <c r="C9" s="182">
        <v>197</v>
      </c>
      <c r="D9" s="182">
        <v>27</v>
      </c>
      <c r="E9" s="182">
        <v>-227</v>
      </c>
      <c r="F9" s="182">
        <v>5614</v>
      </c>
      <c r="G9" s="183">
        <v>4777</v>
      </c>
      <c r="H9" s="183">
        <v>3630</v>
      </c>
      <c r="I9" s="183">
        <v>-254</v>
      </c>
      <c r="J9" s="183">
        <v>-1147</v>
      </c>
      <c r="K9" s="70"/>
      <c r="L9" s="70"/>
    </row>
    <row r="10" spans="1:12" ht="11.45" customHeight="1">
      <c r="A10" s="39"/>
      <c r="B10" s="40" t="s">
        <v>269</v>
      </c>
      <c r="C10" s="41">
        <v>-78</v>
      </c>
      <c r="D10" s="41">
        <v>-316</v>
      </c>
      <c r="E10" s="41">
        <v>-486</v>
      </c>
      <c r="F10" s="41">
        <v>1721</v>
      </c>
      <c r="G10" s="123">
        <v>780</v>
      </c>
      <c r="H10" s="123">
        <v>-162</v>
      </c>
      <c r="I10" s="123">
        <v>-170</v>
      </c>
      <c r="J10" s="123">
        <v>-942</v>
      </c>
      <c r="K10" s="70"/>
      <c r="L10" s="70"/>
    </row>
    <row r="11" spans="1:12" ht="11.45" customHeight="1">
      <c r="A11" s="39"/>
      <c r="B11" s="40" t="s">
        <v>271</v>
      </c>
      <c r="C11" s="41">
        <v>142</v>
      </c>
      <c r="D11" s="41">
        <v>129</v>
      </c>
      <c r="E11" s="41">
        <v>91</v>
      </c>
      <c r="F11" s="41">
        <v>1270</v>
      </c>
      <c r="G11" s="123">
        <v>1618</v>
      </c>
      <c r="H11" s="123">
        <v>1253</v>
      </c>
      <c r="I11" s="123">
        <v>-38</v>
      </c>
      <c r="J11" s="123">
        <v>-365</v>
      </c>
      <c r="K11" s="70"/>
      <c r="L11" s="70"/>
    </row>
    <row r="12" spans="1:12" ht="11.45" customHeight="1">
      <c r="A12" s="39"/>
      <c r="B12" s="40" t="s">
        <v>274</v>
      </c>
      <c r="C12" s="41">
        <v>104</v>
      </c>
      <c r="D12" s="41">
        <v>138</v>
      </c>
      <c r="E12" s="41">
        <v>106</v>
      </c>
      <c r="F12" s="41">
        <v>1583</v>
      </c>
      <c r="G12" s="123">
        <v>1576</v>
      </c>
      <c r="H12" s="123">
        <v>1662</v>
      </c>
      <c r="I12" s="123">
        <v>-32</v>
      </c>
      <c r="J12" s="123">
        <v>86</v>
      </c>
      <c r="K12" s="70"/>
      <c r="L12" s="70"/>
    </row>
    <row r="13" spans="1:12" ht="11.45" customHeight="1">
      <c r="A13" s="39"/>
      <c r="B13" s="40" t="s">
        <v>275</v>
      </c>
      <c r="C13" s="41">
        <v>32</v>
      </c>
      <c r="D13" s="41">
        <v>40</v>
      </c>
      <c r="E13" s="41">
        <v>32</v>
      </c>
      <c r="F13" s="41">
        <v>679</v>
      </c>
      <c r="G13" s="123">
        <v>476</v>
      </c>
      <c r="H13" s="123">
        <v>513</v>
      </c>
      <c r="I13" s="123">
        <v>-8</v>
      </c>
      <c r="J13" s="123">
        <v>37</v>
      </c>
      <c r="K13" s="70"/>
      <c r="L13" s="70"/>
    </row>
    <row r="14" spans="1:12" ht="11.45" customHeight="1">
      <c r="A14" s="39"/>
      <c r="B14" s="40"/>
      <c r="C14" s="41"/>
      <c r="D14" s="41"/>
      <c r="E14" s="41"/>
      <c r="F14" s="41"/>
      <c r="G14" s="123"/>
      <c r="H14" s="123"/>
      <c r="I14" s="123"/>
      <c r="J14" s="123"/>
      <c r="K14" s="70"/>
      <c r="L14" s="70"/>
    </row>
    <row r="15" spans="1:12" ht="11.45" customHeight="1">
      <c r="A15" s="39" t="s">
        <v>276</v>
      </c>
      <c r="B15" s="40"/>
      <c r="C15" s="182">
        <v>2314</v>
      </c>
      <c r="D15" s="182">
        <v>2179</v>
      </c>
      <c r="E15" s="182">
        <v>1835</v>
      </c>
      <c r="F15" s="182">
        <v>37105</v>
      </c>
      <c r="G15" s="183">
        <v>33654</v>
      </c>
      <c r="H15" s="183">
        <v>29962</v>
      </c>
      <c r="I15" s="183">
        <v>-344</v>
      </c>
      <c r="J15" s="183">
        <v>-3692</v>
      </c>
      <c r="K15" s="70"/>
      <c r="L15" s="70"/>
    </row>
    <row r="16" spans="1:12" ht="11.45" customHeight="1">
      <c r="A16" s="39"/>
      <c r="B16" s="40" t="s">
        <v>277</v>
      </c>
      <c r="C16" s="41">
        <v>485</v>
      </c>
      <c r="D16" s="41">
        <v>510</v>
      </c>
      <c r="E16" s="41">
        <v>364</v>
      </c>
      <c r="F16" s="41">
        <v>9615</v>
      </c>
      <c r="G16" s="123">
        <v>10225</v>
      </c>
      <c r="H16" s="123">
        <v>8374</v>
      </c>
      <c r="I16" s="123">
        <v>-146</v>
      </c>
      <c r="J16" s="123">
        <v>-1851</v>
      </c>
      <c r="K16" s="70"/>
      <c r="L16" s="70"/>
    </row>
    <row r="17" spans="1:12" ht="11.45" customHeight="1">
      <c r="A17" s="39"/>
      <c r="B17" s="40" t="s">
        <v>278</v>
      </c>
      <c r="C17" s="41">
        <v>68</v>
      </c>
      <c r="D17" s="41">
        <v>73</v>
      </c>
      <c r="E17" s="41">
        <v>62</v>
      </c>
      <c r="F17" s="41">
        <v>738</v>
      </c>
      <c r="G17" s="123">
        <v>835</v>
      </c>
      <c r="H17" s="123">
        <v>678</v>
      </c>
      <c r="I17" s="123">
        <v>-11</v>
      </c>
      <c r="J17" s="123">
        <v>-157</v>
      </c>
      <c r="K17" s="70"/>
      <c r="L17" s="70"/>
    </row>
    <row r="18" spans="1:12" ht="11.45" customHeight="1">
      <c r="A18" s="39"/>
      <c r="B18" s="40" t="s">
        <v>279</v>
      </c>
      <c r="C18" s="41">
        <v>621</v>
      </c>
      <c r="D18" s="41">
        <v>414</v>
      </c>
      <c r="E18" s="41">
        <v>343</v>
      </c>
      <c r="F18" s="41">
        <v>12218</v>
      </c>
      <c r="G18" s="123">
        <v>7792</v>
      </c>
      <c r="H18" s="123">
        <v>6837</v>
      </c>
      <c r="I18" s="123">
        <v>-71</v>
      </c>
      <c r="J18" s="123">
        <v>-955</v>
      </c>
      <c r="K18" s="70"/>
      <c r="L18" s="70"/>
    </row>
    <row r="19" spans="1:12" ht="11.45" customHeight="1">
      <c r="A19" s="39"/>
      <c r="B19" s="40" t="s">
        <v>280</v>
      </c>
      <c r="C19" s="41">
        <v>16</v>
      </c>
      <c r="D19" s="41">
        <v>-3</v>
      </c>
      <c r="E19" s="41">
        <v>-4</v>
      </c>
      <c r="F19" s="41">
        <v>341</v>
      </c>
      <c r="G19" s="123">
        <v>440</v>
      </c>
      <c r="H19" s="123">
        <v>374</v>
      </c>
      <c r="I19" s="123">
        <v>-1</v>
      </c>
      <c r="J19" s="123">
        <v>-66</v>
      </c>
      <c r="K19" s="70"/>
      <c r="L19" s="70"/>
    </row>
    <row r="20" spans="1:12" ht="11.45" customHeight="1">
      <c r="A20" s="39"/>
      <c r="B20" s="40" t="s">
        <v>281</v>
      </c>
      <c r="C20" s="41">
        <v>316</v>
      </c>
      <c r="D20" s="41">
        <v>287</v>
      </c>
      <c r="E20" s="41">
        <v>302</v>
      </c>
      <c r="F20" s="41">
        <v>1354</v>
      </c>
      <c r="G20" s="123">
        <v>1414</v>
      </c>
      <c r="H20" s="123">
        <v>1049</v>
      </c>
      <c r="I20" s="123">
        <v>15</v>
      </c>
      <c r="J20" s="123">
        <v>-365</v>
      </c>
      <c r="K20" s="70"/>
      <c r="L20" s="70"/>
    </row>
    <row r="21" spans="1:12" ht="11.45" customHeight="1">
      <c r="A21" s="39"/>
      <c r="B21" s="40" t="s">
        <v>282</v>
      </c>
      <c r="C21" s="41">
        <v>104</v>
      </c>
      <c r="D21" s="41">
        <v>101</v>
      </c>
      <c r="E21" s="41">
        <v>113</v>
      </c>
      <c r="F21" s="41">
        <v>1240</v>
      </c>
      <c r="G21" s="123">
        <v>1835</v>
      </c>
      <c r="H21" s="123">
        <v>1766</v>
      </c>
      <c r="I21" s="123">
        <v>12</v>
      </c>
      <c r="J21" s="123">
        <v>-69</v>
      </c>
      <c r="K21" s="70"/>
      <c r="L21" s="70"/>
    </row>
    <row r="22" spans="1:12" ht="11.45" customHeight="1">
      <c r="A22" s="39"/>
      <c r="B22" s="40" t="s">
        <v>283</v>
      </c>
      <c r="C22" s="41">
        <v>49</v>
      </c>
      <c r="D22" s="41">
        <v>66</v>
      </c>
      <c r="E22" s="41">
        <v>30</v>
      </c>
      <c r="F22" s="41">
        <v>968</v>
      </c>
      <c r="G22" s="123">
        <v>1191</v>
      </c>
      <c r="H22" s="123">
        <v>998</v>
      </c>
      <c r="I22" s="123">
        <v>-36</v>
      </c>
      <c r="J22" s="123">
        <v>-193</v>
      </c>
      <c r="K22" s="70"/>
      <c r="L22" s="70"/>
    </row>
    <row r="23" spans="1:12" ht="11.45" customHeight="1">
      <c r="A23" s="39"/>
      <c r="B23" s="40" t="s">
        <v>315</v>
      </c>
      <c r="C23" s="41">
        <v>26</v>
      </c>
      <c r="D23" s="41">
        <v>22</v>
      </c>
      <c r="E23" s="41">
        <v>26</v>
      </c>
      <c r="F23" s="41">
        <v>629</v>
      </c>
      <c r="G23" s="123">
        <v>492</v>
      </c>
      <c r="H23" s="123">
        <v>485</v>
      </c>
      <c r="I23" s="123">
        <v>4</v>
      </c>
      <c r="J23" s="123">
        <v>-7</v>
      </c>
      <c r="K23" s="70"/>
      <c r="L23" s="70"/>
    </row>
    <row r="24" spans="1:12" ht="11.45" customHeight="1">
      <c r="A24" s="39"/>
      <c r="B24" s="40" t="s">
        <v>284</v>
      </c>
      <c r="C24" s="41">
        <v>327</v>
      </c>
      <c r="D24" s="41">
        <v>400</v>
      </c>
      <c r="E24" s="41">
        <v>306</v>
      </c>
      <c r="F24" s="41">
        <v>5151</v>
      </c>
      <c r="G24" s="123">
        <v>4532</v>
      </c>
      <c r="H24" s="123">
        <v>4635</v>
      </c>
      <c r="I24" s="123">
        <v>-94</v>
      </c>
      <c r="J24" s="123">
        <v>103</v>
      </c>
      <c r="K24" s="70"/>
      <c r="L24" s="70"/>
    </row>
    <row r="25" spans="1:12" ht="11.45" customHeight="1">
      <c r="A25" s="39"/>
      <c r="B25" s="40" t="s">
        <v>285</v>
      </c>
      <c r="C25" s="41">
        <v>60</v>
      </c>
      <c r="D25" s="41">
        <v>79</v>
      </c>
      <c r="E25" s="41">
        <v>64</v>
      </c>
      <c r="F25" s="41">
        <v>964</v>
      </c>
      <c r="G25" s="123">
        <v>1140</v>
      </c>
      <c r="H25" s="123">
        <v>1033</v>
      </c>
      <c r="I25" s="123">
        <v>-15</v>
      </c>
      <c r="J25" s="123">
        <v>-107</v>
      </c>
      <c r="K25" s="70"/>
      <c r="L25" s="70"/>
    </row>
    <row r="26" spans="1:12" ht="11.45" customHeight="1">
      <c r="A26" s="39"/>
      <c r="B26" s="40" t="s">
        <v>314</v>
      </c>
      <c r="C26" s="41">
        <v>55</v>
      </c>
      <c r="D26" s="41">
        <v>38</v>
      </c>
      <c r="E26" s="41">
        <v>61</v>
      </c>
      <c r="F26" s="41">
        <v>898</v>
      </c>
      <c r="G26" s="123">
        <v>792</v>
      </c>
      <c r="H26" s="123">
        <v>1017</v>
      </c>
      <c r="I26" s="123">
        <v>23</v>
      </c>
      <c r="J26" s="123">
        <v>225</v>
      </c>
      <c r="K26" s="70"/>
      <c r="L26" s="70"/>
    </row>
    <row r="27" spans="1:12" ht="11.45" customHeight="1">
      <c r="A27" s="39"/>
      <c r="B27" s="40" t="s">
        <v>286</v>
      </c>
      <c r="C27" s="41">
        <v>35</v>
      </c>
      <c r="D27" s="41">
        <v>46</v>
      </c>
      <c r="E27" s="41">
        <v>60</v>
      </c>
      <c r="F27" s="41">
        <v>566</v>
      </c>
      <c r="G27" s="123">
        <v>603</v>
      </c>
      <c r="H27" s="123">
        <v>595</v>
      </c>
      <c r="I27" s="123">
        <v>14</v>
      </c>
      <c r="J27" s="123">
        <v>-8</v>
      </c>
      <c r="K27" s="70"/>
      <c r="L27" s="70"/>
    </row>
    <row r="28" spans="1:12" ht="11.45" customHeight="1">
      <c r="A28" s="39"/>
      <c r="B28" s="40" t="s">
        <v>287</v>
      </c>
      <c r="C28" s="41">
        <v>77</v>
      </c>
      <c r="D28" s="41">
        <v>52</v>
      </c>
      <c r="E28" s="41">
        <v>46</v>
      </c>
      <c r="F28" s="41">
        <v>704</v>
      </c>
      <c r="G28" s="123">
        <v>656</v>
      </c>
      <c r="H28" s="123">
        <v>424</v>
      </c>
      <c r="I28" s="123">
        <v>-6</v>
      </c>
      <c r="J28" s="123">
        <v>-232</v>
      </c>
      <c r="K28" s="70"/>
      <c r="L28" s="70"/>
    </row>
    <row r="29" spans="1:12" ht="11.45" customHeight="1">
      <c r="A29" s="39"/>
      <c r="B29" s="40" t="s">
        <v>288</v>
      </c>
      <c r="C29" s="41">
        <v>37</v>
      </c>
      <c r="D29" s="41">
        <v>45</v>
      </c>
      <c r="E29" s="41">
        <v>28</v>
      </c>
      <c r="F29" s="41">
        <v>565</v>
      </c>
      <c r="G29" s="123">
        <v>692</v>
      </c>
      <c r="H29" s="123">
        <v>759</v>
      </c>
      <c r="I29" s="123">
        <v>-17</v>
      </c>
      <c r="J29" s="123">
        <v>67</v>
      </c>
      <c r="K29" s="70"/>
      <c r="L29" s="70"/>
    </row>
    <row r="30" spans="1:12" ht="11.45" customHeight="1">
      <c r="A30" s="39"/>
      <c r="B30" s="40"/>
      <c r="C30" s="41"/>
      <c r="D30" s="41"/>
      <c r="E30" s="41"/>
      <c r="F30" s="41"/>
      <c r="G30" s="123"/>
      <c r="H30" s="123"/>
      <c r="I30" s="123"/>
      <c r="J30" s="123"/>
      <c r="K30" s="70"/>
      <c r="L30" s="70"/>
    </row>
    <row r="31" spans="1:12" ht="11.45" customHeight="1">
      <c r="A31" s="39" t="s">
        <v>289</v>
      </c>
      <c r="B31" s="40"/>
      <c r="C31" s="182">
        <v>102</v>
      </c>
      <c r="D31" s="182">
        <v>99</v>
      </c>
      <c r="E31" s="182">
        <v>-237</v>
      </c>
      <c r="F31" s="182">
        <v>13396</v>
      </c>
      <c r="G31" s="183">
        <v>16768</v>
      </c>
      <c r="H31" s="183">
        <v>14982</v>
      </c>
      <c r="I31" s="183">
        <v>-336</v>
      </c>
      <c r="J31" s="183">
        <v>-1786</v>
      </c>
      <c r="K31" s="70"/>
      <c r="L31" s="70"/>
    </row>
    <row r="32" spans="1:12" ht="11.45" customHeight="1">
      <c r="A32" s="39"/>
      <c r="B32" s="40" t="s">
        <v>316</v>
      </c>
      <c r="C32" s="41">
        <v>-2</v>
      </c>
      <c r="D32" s="41">
        <v>-29</v>
      </c>
      <c r="E32" s="41">
        <v>-15</v>
      </c>
      <c r="F32" s="41">
        <v>521</v>
      </c>
      <c r="G32" s="123">
        <v>485</v>
      </c>
      <c r="H32" s="123">
        <v>372</v>
      </c>
      <c r="I32" s="123">
        <v>14</v>
      </c>
      <c r="J32" s="123">
        <v>-113</v>
      </c>
      <c r="K32" s="70"/>
      <c r="L32" s="70"/>
    </row>
    <row r="33" spans="1:12" ht="11.45" customHeight="1">
      <c r="A33" s="39"/>
      <c r="B33" s="40" t="s">
        <v>293</v>
      </c>
      <c r="C33" s="41">
        <v>93</v>
      </c>
      <c r="D33" s="41">
        <v>127</v>
      </c>
      <c r="E33" s="41">
        <v>46</v>
      </c>
      <c r="F33" s="41">
        <v>3112</v>
      </c>
      <c r="G33" s="123">
        <v>3399</v>
      </c>
      <c r="H33" s="123">
        <v>3156</v>
      </c>
      <c r="I33" s="123">
        <v>-81</v>
      </c>
      <c r="J33" s="123">
        <v>-243</v>
      </c>
      <c r="K33" s="70"/>
      <c r="L33" s="70"/>
    </row>
    <row r="34" spans="1:12" ht="11.45" customHeight="1">
      <c r="A34" s="39"/>
      <c r="B34" s="40" t="s">
        <v>294</v>
      </c>
      <c r="C34" s="41">
        <v>87</v>
      </c>
      <c r="D34" s="41">
        <v>53</v>
      </c>
      <c r="E34" s="41">
        <v>21</v>
      </c>
      <c r="F34" s="41">
        <v>3047</v>
      </c>
      <c r="G34" s="123">
        <v>3393</v>
      </c>
      <c r="H34" s="123">
        <v>2955</v>
      </c>
      <c r="I34" s="123">
        <v>-32</v>
      </c>
      <c r="J34" s="123">
        <v>-438</v>
      </c>
      <c r="K34" s="70"/>
      <c r="L34" s="70"/>
    </row>
    <row r="35" spans="1:12" ht="11.45" customHeight="1">
      <c r="A35" s="39"/>
      <c r="B35" s="40" t="s">
        <v>295</v>
      </c>
      <c r="C35" s="41">
        <v>-44</v>
      </c>
      <c r="D35" s="41">
        <v>19</v>
      </c>
      <c r="E35" s="41">
        <v>-15</v>
      </c>
      <c r="F35" s="41">
        <v>277</v>
      </c>
      <c r="G35" s="123">
        <v>415</v>
      </c>
      <c r="H35" s="123">
        <v>278</v>
      </c>
      <c r="I35" s="123">
        <v>-34</v>
      </c>
      <c r="J35" s="123">
        <v>-137</v>
      </c>
      <c r="K35" s="70"/>
      <c r="L35" s="70"/>
    </row>
    <row r="36" spans="1:12" ht="11.45" customHeight="1">
      <c r="A36" s="39"/>
      <c r="B36" s="40" t="s">
        <v>296</v>
      </c>
      <c r="C36" s="41">
        <v>8</v>
      </c>
      <c r="D36" s="41">
        <v>-9</v>
      </c>
      <c r="E36" s="41">
        <v>-1</v>
      </c>
      <c r="F36" s="41">
        <v>323</v>
      </c>
      <c r="G36" s="123">
        <v>289</v>
      </c>
      <c r="H36" s="123">
        <v>290</v>
      </c>
      <c r="I36" s="123">
        <v>8</v>
      </c>
      <c r="J36" s="123">
        <v>1</v>
      </c>
      <c r="K36" s="70"/>
      <c r="L36" s="70"/>
    </row>
    <row r="37" spans="1:12" ht="11.45" customHeight="1">
      <c r="A37" s="39"/>
      <c r="B37" s="40" t="s">
        <v>297</v>
      </c>
      <c r="C37" s="41">
        <v>-1</v>
      </c>
      <c r="D37" s="41">
        <v>-16</v>
      </c>
      <c r="E37" s="41">
        <v>-11</v>
      </c>
      <c r="F37" s="41">
        <v>205</v>
      </c>
      <c r="G37" s="123">
        <v>317</v>
      </c>
      <c r="H37" s="123">
        <v>299</v>
      </c>
      <c r="I37" s="123">
        <v>5</v>
      </c>
      <c r="J37" s="123">
        <v>-18</v>
      </c>
      <c r="K37" s="70"/>
      <c r="L37" s="70"/>
    </row>
    <row r="38" spans="1:12" ht="11.45" customHeight="1">
      <c r="A38" s="39"/>
      <c r="B38" s="40" t="s">
        <v>301</v>
      </c>
      <c r="C38" s="41">
        <v>-102</v>
      </c>
      <c r="D38" s="41">
        <v>-79</v>
      </c>
      <c r="E38" s="41">
        <v>-259</v>
      </c>
      <c r="F38" s="41">
        <v>3891</v>
      </c>
      <c r="G38" s="123">
        <v>6439</v>
      </c>
      <c r="H38" s="123">
        <v>5592</v>
      </c>
      <c r="I38" s="123">
        <v>-180</v>
      </c>
      <c r="J38" s="123">
        <v>-847</v>
      </c>
      <c r="K38" s="70"/>
      <c r="L38" s="70"/>
    </row>
    <row r="39" spans="1:12" ht="11.45" customHeight="1">
      <c r="A39" s="39"/>
      <c r="B39" s="40"/>
      <c r="C39" s="41"/>
      <c r="D39" s="41"/>
      <c r="E39" s="41"/>
      <c r="F39" s="41"/>
      <c r="G39" s="123"/>
      <c r="H39" s="123"/>
      <c r="I39" s="123"/>
      <c r="J39" s="123"/>
      <c r="K39" s="70"/>
      <c r="L39" s="70"/>
    </row>
    <row r="40" spans="1:12" ht="11.45" customHeight="1">
      <c r="A40" s="39" t="s">
        <v>302</v>
      </c>
      <c r="B40" s="40"/>
      <c r="C40" s="182">
        <v>139</v>
      </c>
      <c r="D40" s="182">
        <v>138</v>
      </c>
      <c r="E40" s="182">
        <v>176</v>
      </c>
      <c r="F40" s="182">
        <v>4283</v>
      </c>
      <c r="G40" s="183">
        <v>4330</v>
      </c>
      <c r="H40" s="183">
        <v>4889</v>
      </c>
      <c r="I40" s="183">
        <v>38</v>
      </c>
      <c r="J40" s="183">
        <v>559</v>
      </c>
      <c r="K40" s="70"/>
      <c r="L40" s="70"/>
    </row>
    <row r="41" spans="1:12" ht="11.45" customHeight="1">
      <c r="A41" s="39"/>
      <c r="B41" s="40" t="s">
        <v>303</v>
      </c>
      <c r="C41" s="41">
        <v>89</v>
      </c>
      <c r="D41" s="41">
        <v>71</v>
      </c>
      <c r="E41" s="41">
        <v>71</v>
      </c>
      <c r="F41" s="41">
        <v>699</v>
      </c>
      <c r="G41" s="123">
        <v>589</v>
      </c>
      <c r="H41" s="123">
        <v>474</v>
      </c>
      <c r="I41" s="123">
        <v>0</v>
      </c>
      <c r="J41" s="123">
        <v>-115</v>
      </c>
      <c r="K41" s="70"/>
      <c r="L41" s="70"/>
    </row>
    <row r="42" spans="1:12" ht="11.45" customHeight="1">
      <c r="A42" s="39"/>
      <c r="B42" s="40" t="s">
        <v>304</v>
      </c>
      <c r="C42" s="41">
        <v>32</v>
      </c>
      <c r="D42" s="41">
        <v>64</v>
      </c>
      <c r="E42" s="41">
        <v>49</v>
      </c>
      <c r="F42" s="41">
        <v>310</v>
      </c>
      <c r="G42" s="123">
        <v>491</v>
      </c>
      <c r="H42" s="123">
        <v>555</v>
      </c>
      <c r="I42" s="123">
        <v>-15</v>
      </c>
      <c r="J42" s="123">
        <v>64</v>
      </c>
      <c r="K42" s="70"/>
      <c r="L42" s="70"/>
    </row>
    <row r="43" spans="1:12" ht="11.45" customHeight="1">
      <c r="A43" s="39"/>
      <c r="B43" s="40" t="s">
        <v>305</v>
      </c>
      <c r="C43" s="41">
        <v>-7</v>
      </c>
      <c r="D43" s="41">
        <v>-113</v>
      </c>
      <c r="E43" s="41">
        <v>-66</v>
      </c>
      <c r="F43" s="41">
        <v>1091</v>
      </c>
      <c r="G43" s="123">
        <v>506</v>
      </c>
      <c r="H43" s="123">
        <v>545</v>
      </c>
      <c r="I43" s="123">
        <v>47</v>
      </c>
      <c r="J43" s="123">
        <v>39</v>
      </c>
      <c r="K43" s="70"/>
      <c r="L43" s="70"/>
    </row>
    <row r="44" spans="1:12" ht="11.45" customHeight="1">
      <c r="A44" s="39"/>
      <c r="B44" s="40" t="s">
        <v>306</v>
      </c>
      <c r="C44" s="41">
        <v>57</v>
      </c>
      <c r="D44" s="41">
        <v>33</v>
      </c>
      <c r="E44" s="41">
        <v>39</v>
      </c>
      <c r="F44" s="41">
        <v>556</v>
      </c>
      <c r="G44" s="123">
        <v>428</v>
      </c>
      <c r="H44" s="123">
        <v>446</v>
      </c>
      <c r="I44" s="123">
        <v>6</v>
      </c>
      <c r="J44" s="123">
        <v>18</v>
      </c>
      <c r="K44" s="70"/>
      <c r="L44" s="70"/>
    </row>
    <row r="45" spans="1:12" ht="11.45" customHeight="1">
      <c r="A45" s="39"/>
      <c r="B45" s="40" t="s">
        <v>307</v>
      </c>
      <c r="C45" s="41">
        <v>-75</v>
      </c>
      <c r="D45" s="41">
        <v>47</v>
      </c>
      <c r="E45" s="41">
        <v>34</v>
      </c>
      <c r="F45" s="41">
        <v>1065</v>
      </c>
      <c r="G45" s="123">
        <v>1657</v>
      </c>
      <c r="H45" s="123">
        <v>2202</v>
      </c>
      <c r="I45" s="123">
        <v>-13</v>
      </c>
      <c r="J45" s="123">
        <v>545</v>
      </c>
      <c r="K45" s="70"/>
      <c r="L45" s="70"/>
    </row>
    <row r="46" spans="1:12" ht="11.45" customHeight="1">
      <c r="A46" s="39"/>
      <c r="B46" s="40"/>
      <c r="C46" s="41"/>
      <c r="D46" s="41"/>
      <c r="E46" s="41"/>
      <c r="F46" s="41"/>
      <c r="G46" s="123"/>
      <c r="H46" s="123"/>
      <c r="I46" s="123"/>
      <c r="J46" s="123"/>
      <c r="K46" s="70"/>
      <c r="L46" s="70"/>
    </row>
    <row r="47" spans="1:12" ht="11.45" customHeight="1">
      <c r="A47" s="39" t="s">
        <v>308</v>
      </c>
      <c r="B47" s="40"/>
      <c r="C47" s="182">
        <v>578</v>
      </c>
      <c r="D47" s="182">
        <v>557</v>
      </c>
      <c r="E47" s="182">
        <v>585</v>
      </c>
      <c r="F47" s="182">
        <v>5297</v>
      </c>
      <c r="G47" s="183">
        <v>7914</v>
      </c>
      <c r="H47" s="183">
        <v>8507</v>
      </c>
      <c r="I47" s="183">
        <v>28</v>
      </c>
      <c r="J47" s="183">
        <v>593</v>
      </c>
      <c r="K47" s="70"/>
      <c r="L47" s="70"/>
    </row>
    <row r="48" spans="1:12" ht="11.45" customHeight="1">
      <c r="A48" s="39"/>
      <c r="B48" s="40" t="s">
        <v>317</v>
      </c>
      <c r="C48" s="41">
        <v>13</v>
      </c>
      <c r="D48" s="41">
        <v>48</v>
      </c>
      <c r="E48" s="41">
        <v>31</v>
      </c>
      <c r="F48" s="41">
        <v>331</v>
      </c>
      <c r="G48" s="123">
        <v>386</v>
      </c>
      <c r="H48" s="123">
        <v>523</v>
      </c>
      <c r="I48" s="123">
        <v>-17</v>
      </c>
      <c r="J48" s="123">
        <v>137</v>
      </c>
      <c r="K48" s="70"/>
      <c r="L48" s="70"/>
    </row>
    <row r="49" spans="1:12" ht="11.45" customHeight="1">
      <c r="A49" s="39"/>
      <c r="B49" s="40" t="s">
        <v>309</v>
      </c>
      <c r="C49" s="41">
        <v>378</v>
      </c>
      <c r="D49" s="41">
        <v>349</v>
      </c>
      <c r="E49" s="41">
        <v>395</v>
      </c>
      <c r="F49" s="41">
        <v>2730</v>
      </c>
      <c r="G49" s="123">
        <v>4749</v>
      </c>
      <c r="H49" s="123">
        <v>4954</v>
      </c>
      <c r="I49" s="123">
        <v>46</v>
      </c>
      <c r="J49" s="123">
        <v>205</v>
      </c>
      <c r="K49" s="70"/>
      <c r="L49" s="70"/>
    </row>
    <row r="50" spans="1:12" ht="11.45" customHeight="1">
      <c r="A50" s="39"/>
      <c r="B50" s="40" t="s">
        <v>310</v>
      </c>
      <c r="C50" s="41">
        <v>40</v>
      </c>
      <c r="D50" s="41">
        <v>64</v>
      </c>
      <c r="E50" s="41">
        <v>51</v>
      </c>
      <c r="F50" s="41">
        <v>549</v>
      </c>
      <c r="G50" s="123">
        <v>841</v>
      </c>
      <c r="H50" s="123">
        <v>1019</v>
      </c>
      <c r="I50" s="123">
        <v>-13</v>
      </c>
      <c r="J50" s="123">
        <v>178</v>
      </c>
      <c r="K50" s="70"/>
      <c r="L50" s="70"/>
    </row>
    <row r="51" spans="1:12" ht="11.45" customHeight="1">
      <c r="A51" s="39"/>
      <c r="B51" s="40"/>
      <c r="C51" s="41"/>
      <c r="D51" s="41"/>
      <c r="E51" s="41"/>
      <c r="F51" s="41"/>
      <c r="G51" s="123"/>
      <c r="H51" s="123"/>
      <c r="I51" s="123"/>
      <c r="J51" s="123"/>
      <c r="K51" s="70"/>
      <c r="L51" s="70"/>
    </row>
    <row r="52" spans="1:12" ht="11.45" customHeight="1">
      <c r="A52" s="39" t="s">
        <v>72</v>
      </c>
      <c r="B52" s="40"/>
      <c r="C52" s="182">
        <v>123</v>
      </c>
      <c r="D52" s="182">
        <v>406</v>
      </c>
      <c r="E52" s="182">
        <v>328</v>
      </c>
      <c r="F52" s="182">
        <v>2415</v>
      </c>
      <c r="G52" s="183">
        <v>4442</v>
      </c>
      <c r="H52" s="183">
        <v>5068</v>
      </c>
      <c r="I52" s="183">
        <v>-78</v>
      </c>
      <c r="J52" s="183">
        <v>626</v>
      </c>
      <c r="K52" s="70"/>
      <c r="L52" s="70"/>
    </row>
    <row r="53" spans="1:12" ht="12" customHeight="1">
      <c r="A53" s="39"/>
      <c r="B53" s="40"/>
      <c r="C53"/>
      <c r="D53"/>
      <c r="E53"/>
      <c r="F53"/>
      <c r="G53"/>
      <c r="H53"/>
      <c r="I53"/>
      <c r="J53"/>
      <c r="K53" s="70"/>
      <c r="L53" s="70"/>
    </row>
    <row r="54" spans="1:12" ht="12" customHeight="1">
      <c r="A54" s="44" t="s">
        <v>4</v>
      </c>
      <c r="B54" s="112"/>
      <c r="C54" s="113">
        <v>3453</v>
      </c>
      <c r="D54" s="113">
        <v>3406</v>
      </c>
      <c r="E54" s="113">
        <v>2460</v>
      </c>
      <c r="F54" s="113">
        <v>68110</v>
      </c>
      <c r="G54" s="113">
        <v>71885</v>
      </c>
      <c r="H54" s="113">
        <v>67038</v>
      </c>
      <c r="I54" s="113">
        <v>-946</v>
      </c>
      <c r="J54" s="113">
        <v>-4847</v>
      </c>
      <c r="K54" s="70"/>
      <c r="L54" s="70"/>
    </row>
    <row r="55" spans="1:12" ht="12" customHeight="1">
      <c r="A55" s="38"/>
      <c r="B55" s="45"/>
      <c r="C55" s="48"/>
      <c r="D55" s="48"/>
      <c r="E55" s="48"/>
      <c r="F55" s="48"/>
      <c r="G55" s="49"/>
      <c r="H55" s="50"/>
      <c r="I55" s="50"/>
      <c r="J55" s="50"/>
      <c r="K55" s="70"/>
      <c r="L55" s="70"/>
    </row>
    <row r="56" spans="1:12" ht="11.85" customHeight="1">
      <c r="A56" s="153" t="str">
        <f>"1."</f>
        <v>1.</v>
      </c>
      <c r="B56" s="196" t="s">
        <v>231</v>
      </c>
      <c r="C56" s="41"/>
      <c r="D56" s="41"/>
      <c r="E56" s="41"/>
      <c r="F56" s="41"/>
      <c r="G56" s="41"/>
      <c r="H56" s="41"/>
      <c r="I56" s="41"/>
      <c r="J56" s="41"/>
      <c r="K56" s="70"/>
      <c r="L56" s="70"/>
    </row>
    <row r="57" spans="1:12" ht="11.85" customHeight="1">
      <c r="A57" s="71"/>
      <c r="B57" s="72" t="s">
        <v>232</v>
      </c>
      <c r="C57" s="71"/>
      <c r="D57" s="71"/>
      <c r="E57" s="73"/>
      <c r="F57" s="73"/>
      <c r="G57" s="74"/>
      <c r="H57" s="75"/>
      <c r="I57" s="75"/>
      <c r="J57" s="75"/>
      <c r="K57" s="70"/>
      <c r="L57" s="70"/>
    </row>
    <row r="58" spans="1:12" ht="11.85" customHeight="1">
      <c r="A58" s="155" t="s">
        <v>90</v>
      </c>
      <c r="B58" s="155" t="s">
        <v>233</v>
      </c>
      <c r="C58" s="71"/>
      <c r="D58" s="71"/>
      <c r="E58" s="71"/>
      <c r="F58" s="71"/>
      <c r="G58" s="71"/>
      <c r="H58" s="71"/>
      <c r="I58" s="71"/>
      <c r="J58" s="71"/>
      <c r="K58" s="70"/>
      <c r="L58" s="70"/>
    </row>
    <row r="59" spans="1:12" ht="11.85" customHeight="1">
      <c r="A59" s="155" t="s">
        <v>90</v>
      </c>
      <c r="B59" s="155" t="s">
        <v>234</v>
      </c>
      <c r="C59" s="71"/>
      <c r="D59" s="71"/>
      <c r="E59" s="71"/>
      <c r="F59" s="71"/>
      <c r="G59" s="71"/>
      <c r="H59" s="71"/>
      <c r="I59" s="71"/>
      <c r="J59" s="71"/>
      <c r="K59" s="70"/>
      <c r="L59" s="70"/>
    </row>
    <row r="60" spans="1:12" ht="11.85" customHeight="1">
      <c r="A60" s="153" t="str">
        <f>"2."</f>
        <v>2.</v>
      </c>
      <c r="B60" s="71" t="s">
        <v>89</v>
      </c>
      <c r="C60" s="71"/>
      <c r="D60" s="71"/>
      <c r="E60" s="73"/>
      <c r="F60" s="73"/>
      <c r="G60" s="74"/>
      <c r="H60" s="75"/>
      <c r="I60" s="75"/>
      <c r="J60" s="75"/>
      <c r="K60" s="70"/>
      <c r="L60" s="70"/>
    </row>
    <row r="61" spans="1:12" ht="12" customHeight="1">
      <c r="K61" s="70"/>
      <c r="L61" s="70"/>
    </row>
    <row r="62" spans="1:12" ht="12" customHeight="1">
      <c r="A62" s="52" t="s">
        <v>52</v>
      </c>
      <c r="K62" s="70"/>
      <c r="L62" s="70"/>
    </row>
    <row r="63" spans="1:12" ht="12" customHeight="1">
      <c r="K63" s="70"/>
      <c r="L63" s="70"/>
    </row>
    <row r="64" spans="1:12" ht="12" customHeight="1">
      <c r="A64" s="232" t="s">
        <v>249</v>
      </c>
      <c r="K64" s="70"/>
      <c r="L64" s="70"/>
    </row>
    <row r="65" spans="11:12" ht="12" customHeight="1">
      <c r="K65" s="70"/>
      <c r="L65" s="70"/>
    </row>
    <row r="66" spans="11:12" ht="12" customHeight="1">
      <c r="K66" s="70"/>
      <c r="L66" s="70"/>
    </row>
    <row r="67" spans="11:12" ht="12" customHeight="1">
      <c r="K67" s="70"/>
      <c r="L67" s="70"/>
    </row>
    <row r="68" spans="11:12" ht="12" customHeight="1">
      <c r="K68" s="70"/>
      <c r="L68" s="70"/>
    </row>
    <row r="69" spans="11:12" ht="12" customHeight="1">
      <c r="K69" s="70"/>
      <c r="L69" s="70"/>
    </row>
    <row r="70" spans="11:12" ht="12" customHeight="1">
      <c r="K70" s="70"/>
      <c r="L70" s="70"/>
    </row>
    <row r="71" spans="11:12" ht="12" customHeight="1">
      <c r="K71" s="70"/>
      <c r="L71" s="70"/>
    </row>
    <row r="72" spans="11:12" ht="12" customHeight="1">
      <c r="K72" s="76"/>
      <c r="L72" s="76"/>
    </row>
    <row r="73" spans="11:12">
      <c r="K73" s="51"/>
      <c r="L73" s="51"/>
    </row>
    <row r="74" spans="11:12">
      <c r="K74" s="77"/>
      <c r="L74" s="77"/>
    </row>
    <row r="75" spans="11:12">
      <c r="K75" s="78"/>
      <c r="L75" s="78"/>
    </row>
    <row r="76" spans="11:12">
      <c r="K76" s="71"/>
      <c r="L76" s="71"/>
    </row>
    <row r="77" spans="11:12">
      <c r="K77" s="71"/>
      <c r="L77" s="71"/>
    </row>
    <row r="78" spans="11:12">
      <c r="K78" s="71"/>
      <c r="L78" s="71"/>
    </row>
    <row r="79" spans="11:12">
      <c r="K79" s="78"/>
      <c r="L79" s="78"/>
    </row>
    <row r="80" spans="11:12">
      <c r="K80" s="78"/>
      <c r="L80" s="78"/>
    </row>
    <row r="81" spans="1:12">
      <c r="K81" s="78"/>
      <c r="L81" s="78"/>
    </row>
    <row r="82" spans="1:12">
      <c r="A82" s="38"/>
      <c r="B82" s="45"/>
      <c r="C82" s="48"/>
      <c r="D82" s="48"/>
      <c r="E82" s="48"/>
      <c r="F82" s="48"/>
      <c r="G82" s="49"/>
      <c r="H82" s="50"/>
      <c r="I82" s="50"/>
      <c r="J82" s="50"/>
      <c r="K82" s="51"/>
      <c r="L82" s="51"/>
    </row>
    <row r="83" spans="1:12">
      <c r="A83" s="38"/>
      <c r="B83" s="45"/>
      <c r="C83" s="53"/>
      <c r="D83" s="53"/>
      <c r="E83" s="53"/>
      <c r="F83" s="53"/>
      <c r="G83" s="49"/>
      <c r="H83" s="54"/>
      <c r="I83" s="54"/>
      <c r="J83" s="54"/>
      <c r="K83" s="23"/>
      <c r="L83" s="23"/>
    </row>
    <row r="84" spans="1:12">
      <c r="A84" s="55"/>
      <c r="B84" s="45"/>
      <c r="C84" s="56"/>
      <c r="D84" s="56"/>
      <c r="E84" s="56"/>
      <c r="F84" s="56"/>
      <c r="G84" s="57"/>
      <c r="H84" s="56"/>
      <c r="I84" s="56"/>
      <c r="J84" s="56"/>
      <c r="K84" s="51"/>
    </row>
    <row r="85" spans="1:12">
      <c r="A85" s="38"/>
      <c r="B85" s="45"/>
      <c r="C85" s="38"/>
      <c r="D85" s="38"/>
      <c r="E85" s="38"/>
      <c r="F85" s="38"/>
      <c r="G85" s="38"/>
      <c r="H85" s="38"/>
      <c r="I85" s="38"/>
      <c r="J85" s="38"/>
      <c r="K85" s="23"/>
      <c r="L85" s="23"/>
    </row>
    <row r="86" spans="1:12">
      <c r="A86" s="38"/>
      <c r="B86" s="38"/>
      <c r="G86" s="38"/>
      <c r="H86" s="38"/>
      <c r="I86" s="38"/>
      <c r="J86" s="38"/>
      <c r="K86" s="23"/>
      <c r="L86" s="23"/>
    </row>
    <row r="87" spans="1:12">
      <c r="A87" s="38"/>
      <c r="B87" s="38"/>
      <c r="G87" s="38"/>
      <c r="H87" s="38"/>
      <c r="I87" s="38"/>
      <c r="J87" s="38"/>
      <c r="K87" s="23"/>
      <c r="L87" s="23"/>
    </row>
    <row r="88" spans="1:12">
      <c r="A88" s="38"/>
      <c r="B88" s="38"/>
      <c r="G88" s="38"/>
      <c r="H88" s="38"/>
      <c r="I88" s="38"/>
      <c r="J88" s="38"/>
      <c r="K88" s="23"/>
      <c r="L88" s="23"/>
    </row>
    <row r="89" spans="1:12">
      <c r="A89" s="38"/>
      <c r="B89" s="38"/>
      <c r="G89" s="38"/>
      <c r="H89" s="38"/>
      <c r="I89" s="38"/>
      <c r="J89" s="38"/>
      <c r="K89" s="23"/>
      <c r="L89" s="23"/>
    </row>
    <row r="90" spans="1:12">
      <c r="A90" s="38"/>
      <c r="B90" s="38"/>
      <c r="G90" s="38"/>
      <c r="H90" s="38"/>
      <c r="I90" s="38"/>
      <c r="J90" s="38"/>
      <c r="K90" s="23"/>
      <c r="L90" s="23"/>
    </row>
    <row r="91" spans="1:1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23"/>
      <c r="L91" s="23"/>
    </row>
    <row r="92" spans="1:1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23"/>
      <c r="L92" s="23"/>
    </row>
    <row r="93" spans="1: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</sheetData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121</vt:i4>
      </vt:variant>
    </vt:vector>
  </HeadingPairs>
  <TitlesOfParts>
    <vt:vector size="135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11 (cont.)</vt:lpstr>
      <vt:lpstr>Table 12</vt:lpstr>
      <vt:lpstr>Contents_Title</vt:lpstr>
      <vt:lpstr>Table1_Data1</vt:lpstr>
      <vt:lpstr>Table1_Data1_Hdr</vt:lpstr>
      <vt:lpstr>Table1_Data2</vt:lpstr>
      <vt:lpstr>Table1_Data2_Hdr</vt:lpstr>
      <vt:lpstr>Table10_Data1</vt:lpstr>
      <vt:lpstr>Table10_Data1_Hdr</vt:lpstr>
      <vt:lpstr>Table10_Data2</vt:lpstr>
      <vt:lpstr>Table10_Data2_Hdr</vt:lpstr>
      <vt:lpstr>Table11_Data1</vt:lpstr>
      <vt:lpstr>Table11_Data1_Hdr</vt:lpstr>
      <vt:lpstr>Table11_Data2</vt:lpstr>
      <vt:lpstr>Table11_Data2_Hdr</vt:lpstr>
      <vt:lpstr>Table11_Hdr1</vt:lpstr>
      <vt:lpstr>Table11_Hdr1_Hdr</vt:lpstr>
      <vt:lpstr>Table11_Hdr2</vt:lpstr>
      <vt:lpstr>Table11_Hdr2_Hdr</vt:lpstr>
      <vt:lpstr>Table11_Hdr3</vt:lpstr>
      <vt:lpstr>Table11_Hdr3_Hdr</vt:lpstr>
      <vt:lpstr>Table11cont_Data1</vt:lpstr>
      <vt:lpstr>Table11cont_Data1_Hdr</vt:lpstr>
      <vt:lpstr>Table11cont_Data2</vt:lpstr>
      <vt:lpstr>Table11cont_Data2_Hdr</vt:lpstr>
      <vt:lpstr>Table11cont_Data3</vt:lpstr>
      <vt:lpstr>Table11cont_Data3_Hdr</vt:lpstr>
      <vt:lpstr>Table11cont_Hdr1</vt:lpstr>
      <vt:lpstr>Table11cont_Hdr1_Hdr</vt:lpstr>
      <vt:lpstr>Table11cont_Hdr2</vt:lpstr>
      <vt:lpstr>Table11cont_Hdr2_Hdr</vt:lpstr>
      <vt:lpstr>Table11cont_Hdr3</vt:lpstr>
      <vt:lpstr>Table11cont_Hdr3_Hdr</vt:lpstr>
      <vt:lpstr>Table12_Data1</vt:lpstr>
      <vt:lpstr>Table12_Data1_Hdr</vt:lpstr>
      <vt:lpstr>Table12_Data2</vt:lpstr>
      <vt:lpstr>Table12_Data2_Hdr</vt:lpstr>
      <vt:lpstr>Table12_Data3</vt:lpstr>
      <vt:lpstr>Table12_Data3_Hdr</vt:lpstr>
      <vt:lpstr>Table12_Data4</vt:lpstr>
      <vt:lpstr>Table12_Data4_Hdr</vt:lpstr>
      <vt:lpstr>Table12_Hdr1</vt:lpstr>
      <vt:lpstr>Table12_Hdr1_Hdr</vt:lpstr>
      <vt:lpstr>Table12_Hdr2</vt:lpstr>
      <vt:lpstr>Table12_Hdr2_Hdr</vt:lpstr>
      <vt:lpstr>Table12_Hdr3</vt:lpstr>
      <vt:lpstr>Table12_Hdr3_Hdr</vt:lpstr>
      <vt:lpstr>Table2_Data1</vt:lpstr>
      <vt:lpstr>Table2_Data1_Hdr</vt:lpstr>
      <vt:lpstr>Table2_Data2</vt:lpstr>
      <vt:lpstr>Table2_Data2_Hdr</vt:lpstr>
      <vt:lpstr>Table3_Data1</vt:lpstr>
      <vt:lpstr>Table3_Data1_Hdr</vt:lpstr>
      <vt:lpstr>Table3_Data2</vt:lpstr>
      <vt:lpstr>Table3_Data2_Hdr</vt:lpstr>
      <vt:lpstr>Table3_Hdr1</vt:lpstr>
      <vt:lpstr>Table3_Hdr1_Hdr</vt:lpstr>
      <vt:lpstr>Table3_Hdr2</vt:lpstr>
      <vt:lpstr>Table3_Hdr2_Hdr</vt:lpstr>
      <vt:lpstr>Table3_Hdr3</vt:lpstr>
      <vt:lpstr>Table3_Hdr3_Hdr</vt:lpstr>
      <vt:lpstr>Table4_Data1</vt:lpstr>
      <vt:lpstr>Table4_Data1_Hdr</vt:lpstr>
      <vt:lpstr>Table4_Data2</vt:lpstr>
      <vt:lpstr>Table4_Data2_Hdr</vt:lpstr>
      <vt:lpstr>Table4_Data3</vt:lpstr>
      <vt:lpstr>Table4_Data3_Hdr</vt:lpstr>
      <vt:lpstr>Table4_Data4</vt:lpstr>
      <vt:lpstr>Table4_Data4_Hdr</vt:lpstr>
      <vt:lpstr>Table4_Hdr1</vt:lpstr>
      <vt:lpstr>Table4_Hdr1_Hdr</vt:lpstr>
      <vt:lpstr>Table4_Hdr2</vt:lpstr>
      <vt:lpstr>Table4_Hdr2_Hdr</vt:lpstr>
      <vt:lpstr>Table4_Hdr3</vt:lpstr>
      <vt:lpstr>Table4_Hdr3_Hdr</vt:lpstr>
      <vt:lpstr>Table5_Data1</vt:lpstr>
      <vt:lpstr>Table5_Data1_Hdr</vt:lpstr>
      <vt:lpstr>Table5_Data2</vt:lpstr>
      <vt:lpstr>Table5_Hdr1</vt:lpstr>
      <vt:lpstr>Table5_Hdr1_Hdr</vt:lpstr>
      <vt:lpstr>Table5_Hdr2</vt:lpstr>
      <vt:lpstr>Table5_Hdr2_Hdr</vt:lpstr>
      <vt:lpstr>Table5_Hdr3</vt:lpstr>
      <vt:lpstr>Table5_Hdr3_Hdr</vt:lpstr>
      <vt:lpstr>Table6_Data1</vt:lpstr>
      <vt:lpstr>Table6_Data1_Hdr</vt:lpstr>
      <vt:lpstr>Table6_Data2</vt:lpstr>
      <vt:lpstr>Table6_Data2_Hdr</vt:lpstr>
      <vt:lpstr>Table6_Hdr1</vt:lpstr>
      <vt:lpstr>Table6_Hdr1_Hdr</vt:lpstr>
      <vt:lpstr>Table6_Hdr2</vt:lpstr>
      <vt:lpstr>Table6_Hdr2_Hdr</vt:lpstr>
      <vt:lpstr>Table6_Hdr3</vt:lpstr>
      <vt:lpstr>Table6_Hdr3_Hdr</vt:lpstr>
      <vt:lpstr>Table7_Data1</vt:lpstr>
      <vt:lpstr>Table7_Data1_Hdr</vt:lpstr>
      <vt:lpstr>Table7_Data2</vt:lpstr>
      <vt:lpstr>Table7_Data2_Hdr</vt:lpstr>
      <vt:lpstr>Table7_Hdr1</vt:lpstr>
      <vt:lpstr>Table7_Hdr1_Hdr</vt:lpstr>
      <vt:lpstr>Table7_Hdr2</vt:lpstr>
      <vt:lpstr>Table7_Hdr2_Hdr</vt:lpstr>
      <vt:lpstr>Table7_Hdr3</vt:lpstr>
      <vt:lpstr>Table7_Hdr3_Hdr</vt:lpstr>
      <vt:lpstr>Table8_Data1</vt:lpstr>
      <vt:lpstr>Table8_Data1_Hdr</vt:lpstr>
      <vt:lpstr>Table8_Data2</vt:lpstr>
      <vt:lpstr>Table8_Data2_Hdr</vt:lpstr>
      <vt:lpstr>Table8_Hdr1</vt:lpstr>
      <vt:lpstr>Table8_Hdr1_Hdr</vt:lpstr>
      <vt:lpstr>Table8_Hdr2</vt:lpstr>
      <vt:lpstr>Table8_Hdr2_Hdr</vt:lpstr>
      <vt:lpstr>Table8_Hdr3</vt:lpstr>
      <vt:lpstr>Table8_Hdr3_Hdr</vt:lpstr>
      <vt:lpstr>Table9_Data1</vt:lpstr>
      <vt:lpstr>Table9_Data1_Hdr</vt:lpstr>
      <vt:lpstr>Table9_Data2</vt:lpstr>
      <vt:lpstr>Table9_Data2_Hdr</vt:lpstr>
      <vt:lpstr>Table9_Data3</vt:lpstr>
      <vt:lpstr>Table9_Data3_Hdr</vt:lpstr>
      <vt:lpstr>Table9_Data4</vt:lpstr>
      <vt:lpstr>Table9_Data4_Hdr</vt:lpstr>
      <vt:lpstr>var1_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Lafferty</dc:creator>
  <cp:lastModifiedBy>Catherine McGill</cp:lastModifiedBy>
  <cp:lastPrinted>2018-05-11T02:30:06Z</cp:lastPrinted>
  <dcterms:created xsi:type="dcterms:W3CDTF">2008-06-24T04:16:18Z</dcterms:created>
  <dcterms:modified xsi:type="dcterms:W3CDTF">2018-05-18T00:51:25Z</dcterms:modified>
</cp:coreProperties>
</file>