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ocPopStats\Population Statistics\PI_Secure\ITM\New Release\ITM Tables\Output\"/>
    </mc:Choice>
  </mc:AlternateContent>
  <xr:revisionPtr revIDLastSave="0" documentId="10_ncr:100000_{304315AF-EC45-42E2-A53B-46017A06A925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Contents" sheetId="12" r:id="rId1"/>
    <sheet name="Table 1" sheetId="9" r:id="rId2"/>
    <sheet name="Table 2" sheetId="2" r:id="rId3"/>
    <sheet name="Table 3" sheetId="3" r:id="rId4"/>
    <sheet name="Table 4" sheetId="11" r:id="rId5"/>
    <sheet name="Table 5" sheetId="4" r:id="rId6"/>
    <sheet name="Table 6" sheetId="5" r:id="rId7"/>
    <sheet name="Table 7" sheetId="6" r:id="rId8"/>
    <sheet name="Table 8" sheetId="7" r:id="rId9"/>
    <sheet name="Table 9" sheetId="8" r:id="rId10"/>
    <sheet name="Table 10" sheetId="15" r:id="rId11"/>
    <sheet name="Table 11" sheetId="16" r:id="rId12"/>
    <sheet name="Table 11 (cont.)" sheetId="17" r:id="rId13"/>
    <sheet name="Table 12" sheetId="18" r:id="rId14"/>
  </sheets>
  <definedNames>
    <definedName name="Contents_Title">Contents!$A$1:$A$2</definedName>
    <definedName name="Table1_Data1">'Table 1'!$A$11:$K$22</definedName>
    <definedName name="Table1_Data1_Hdr">'Table 1'!$B$11:$K$11</definedName>
    <definedName name="Table1_Data2">'Table 1'!$A$24:$K$35</definedName>
    <definedName name="Table1_Data2_Hdr">'Table 1'!$B$24:$K$24</definedName>
    <definedName name="Table10_Data1">'Table 10'!$A$13:$L$27</definedName>
    <definedName name="Table10_Data1_Hdr">'Table 10'!$A$13:$L$13</definedName>
    <definedName name="Table10_Data2">'Table 10'!$A$32:$L$46</definedName>
    <definedName name="Table10_Data2_Hdr">'Table 10'!$A$32:$L$32</definedName>
    <definedName name="Table11_Data1">'Table 11'!$C$12:$L$36</definedName>
    <definedName name="Table11_Data1_Hdr">'Table 11'!$C$12:$L$12</definedName>
    <definedName name="Table11_Data2">'Table 11'!$C$38:$L$62</definedName>
    <definedName name="Table11_Data2_Hdr">'Table 11'!$C$38:$L$38</definedName>
    <definedName name="Table11_Hdr1">'Table 11'!$C$6:$E$8</definedName>
    <definedName name="Table11_Hdr1_Hdr">'Table 11'!$D$6:$E$6</definedName>
    <definedName name="Table11_Hdr2">'Table 11'!$F$6:$H$8</definedName>
    <definedName name="Table11_Hdr2_Hdr">'Table 11'!$G$6:$H$6</definedName>
    <definedName name="Table11_Hdr3">'Table 11'!$I$5:$I$6</definedName>
    <definedName name="Table11_Hdr3_Hdr">'Table 11'!$I$5</definedName>
    <definedName name="Table11cont_Data1">'Table 11 (cont.)'!$C$12:$H$36</definedName>
    <definedName name="Table11cont_Data1_Hdr">'Table 11 (cont.)'!$C$12:$H$12</definedName>
    <definedName name="Table11cont_Data2">'Table 11 (cont.)'!$I$12:$I$36</definedName>
    <definedName name="Table11cont_Data2_Hdr">'Table 11 (cont.)'!$I$12</definedName>
    <definedName name="Table11cont_Data3">'Table 11 (cont.)'!$K$12:$K$36</definedName>
    <definedName name="Table11cont_Data3_Hdr">'Table 11 (cont.)'!$K$12</definedName>
    <definedName name="Table11cont_Hdr1">'Table 11 (cont.)'!$C$6:$E$8</definedName>
    <definedName name="Table11cont_Hdr1_Hdr">'Table 11 (cont.)'!$D$6:$E$6</definedName>
    <definedName name="Table11cont_Hdr2">'Table 11 (cont.)'!$F$6:$H$8</definedName>
    <definedName name="Table11cont_Hdr2_Hdr">'Table 11 (cont.)'!$G$6:$H$6</definedName>
    <definedName name="Table11cont_Hdr3">'Table 11 (cont.)'!$I$5:$I$6</definedName>
    <definedName name="Table11cont_Hdr3_Hdr">'Table 11 (cont.)'!$I$5</definedName>
    <definedName name="Table12_Data1">'Table 12'!$C$12:$L$19</definedName>
    <definedName name="Table12_Data1_Hdr">'Table 12'!$C$12:$L$12</definedName>
    <definedName name="Table12_Data2">'Table 12'!$A$22:$L$27</definedName>
    <definedName name="Table12_Data2_Hdr">'Table 12'!$A$22:$L$22</definedName>
    <definedName name="Table12_Data3">'Table 12'!$A$30:$L$39</definedName>
    <definedName name="Table12_Data3_Hdr">'Table 12'!$A$30:$L$30</definedName>
    <definedName name="Table12_Data4">'Table 12'!$A$42:$L$59</definedName>
    <definedName name="Table12_Data4_Hdr">'Table 12'!$A$42:$L$42</definedName>
    <definedName name="Table12_Hdr1">'Table 12'!$C$6:$E$8</definedName>
    <definedName name="Table12_Hdr1_Hdr">'Table 12'!$D$6:$E$6</definedName>
    <definedName name="Table12_Hdr2">'Table 12'!$F$6:$H$8</definedName>
    <definedName name="Table12_Hdr2_Hdr">'Table 12'!$G$6:$H$6</definedName>
    <definedName name="Table12_Hdr3">'Table 12'!$I$5:$I$6</definedName>
    <definedName name="Table12_Hdr3_Hdr">'Table 12'!$I$5</definedName>
    <definedName name="Table2_Data1">'Table 2'!$A$12:$L$26</definedName>
    <definedName name="Table2_Data1_Hdr">'Table 2'!$A$12:$L$12</definedName>
    <definedName name="Table2_Data2">'Table 2'!$A$31:$L$45</definedName>
    <definedName name="Table2_Data2_Hdr">'Table 2'!$A$31:$L$31</definedName>
    <definedName name="Table3_Data1">'Table 3'!$A$11:$L$61</definedName>
    <definedName name="Table3_Data1_Hdr">'Table 3'!#REF!</definedName>
    <definedName name="Table3_Data2">'Table 3'!$C$63:$L$63</definedName>
    <definedName name="Table3_Data2_Hdr">'Table 3'!#REF!</definedName>
    <definedName name="Table3_Hdr1">'Table 3'!$C$6:$E$8</definedName>
    <definedName name="Table3_Hdr1_Hdr">'Table 3'!$D$6:$E$6</definedName>
    <definedName name="Table3_Hdr2">'Table 3'!$F$6:$H$8</definedName>
    <definedName name="Table3_Hdr2_Hdr">'Table 3'!$G$6:$H$6</definedName>
    <definedName name="Table3_Hdr3">'Table 3'!$I$5:$I$6</definedName>
    <definedName name="Table3_Hdr3_Hdr">'Table 3'!$I$5</definedName>
    <definedName name="Table4_Data1">'Table 4'!$C$13:$L$20</definedName>
    <definedName name="Table4_Data1_Hdr">'Table 4'!#REF!</definedName>
    <definedName name="Table4_Data2">'Table 4'!$A$24:$L$44</definedName>
    <definedName name="Table4_Data2_Hdr">'Table 4'!#REF!</definedName>
    <definedName name="Table4_Data3">'Table 4'!$A$48:$L$55</definedName>
    <definedName name="Table4_Data3_Hdr">'Table 4'!#REF!</definedName>
    <definedName name="Table4_Data4">'Table 4'!$A$59:$L$60</definedName>
    <definedName name="Table4_Data4_Hdr">'Table 4'!#REF!</definedName>
    <definedName name="Table4_Hdr1">'Table 4'!$C$6:$E$8</definedName>
    <definedName name="Table4_Hdr1_Hdr">'Table 4'!$D$6:$E$6</definedName>
    <definedName name="Table4_Hdr2">'Table 4'!$F$6:$H$8</definedName>
    <definedName name="Table4_Hdr2_Hdr">'Table 4'!$G$6:$H$6</definedName>
    <definedName name="Table4_Hdr3">'Table 4'!$I$5:$I$6</definedName>
    <definedName name="Table4_Hdr3_Hdr">'Table 4'!$I$5</definedName>
    <definedName name="Table5_Data1">'Table 5'!$A$11:$L$54</definedName>
    <definedName name="Table5_Data1_Hdr">'Table 5'!#REF!</definedName>
    <definedName name="Table5_Data2">'Table 5'!$C$56:$L$56</definedName>
    <definedName name="Table5_Data2_Hdr">'Table 5'!#REF!</definedName>
    <definedName name="Table5_Hdr1">'Table 5'!$C$6:$E$8</definedName>
    <definedName name="Table5_Hdr1_Hdr">'Table 5'!$D$6:$E$6</definedName>
    <definedName name="Table5_Hdr2">'Table 5'!$F$6:$H$8</definedName>
    <definedName name="Table5_Hdr2_Hdr">'Table 5'!$G$6:$H$6</definedName>
    <definedName name="Table5_Hdr3">'Table 5'!$I$5:$I$6</definedName>
    <definedName name="Table5_Hdr3_Hdr">'Table 5'!$I$5</definedName>
    <definedName name="Table6_Data1">'Table 6'!$A$10:$L$54</definedName>
    <definedName name="Table6_Data1_Hdr">'Table 6'!$A$10:$L$10</definedName>
    <definedName name="Table6_Data2">'Table 6'!$C$56:$L$56</definedName>
    <definedName name="Table6_Data2_Hdr">'Table 6'!#REF!</definedName>
    <definedName name="Table6_Hdr1">'Table 6'!$C$6:$E$8</definedName>
    <definedName name="Table6_Hdr1_Hdr">'Table 6'!$D$6:$E$6</definedName>
    <definedName name="Table6_Hdr2">'Table 6'!$F$6:$H$8</definedName>
    <definedName name="Table6_Hdr2_Hdr">'Table 6'!$G$6:$H$6</definedName>
    <definedName name="Table6_Hdr3">'Table 6'!$I$5:$I$6</definedName>
    <definedName name="Table6_Hdr3_Hdr">'Table 6'!$I$5</definedName>
    <definedName name="Table7_Data1">'Table 7'!$A$10:$L$54</definedName>
    <definedName name="Table7_Data1_Hdr">'Table 7'!$A$10:$L$10</definedName>
    <definedName name="Table7_Data2">'Table 7'!$C$56:$L$56</definedName>
    <definedName name="Table7_Data2_Hdr">'Table 7'!#REF!</definedName>
    <definedName name="Table7_Hdr1">'Table 7'!$C$6:$E$8</definedName>
    <definedName name="Table7_Hdr1_Hdr">'Table 7'!$D$6:$E$6</definedName>
    <definedName name="Table7_Hdr2">'Table 7'!$F$6:$H$8</definedName>
    <definedName name="Table7_Hdr2_Hdr">'Table 7'!$G$6:$H$6</definedName>
    <definedName name="Table7_Hdr3">'Table 7'!$I$5:$I$6</definedName>
    <definedName name="Table7_Hdr3_Hdr">'Table 7'!$I$5</definedName>
    <definedName name="Table8_Data1">'Table 8'!$A$8:$J$52</definedName>
    <definedName name="Table8_Data1_Hdr">'Table 8'!$A$8:$J$8</definedName>
    <definedName name="Table8_Data2">'Table 8'!$C$54:$J$54</definedName>
    <definedName name="Table8_Data2_Hdr">'Table 8'!#REF!</definedName>
    <definedName name="Table8_Hdr1">'Table 8'!$C$6:$E$7</definedName>
    <definedName name="Table8_Hdr1_Hdr">'Table 8'!$D$6:$E$6</definedName>
    <definedName name="Table8_Hdr2">'Table 8'!$F$6:$H$7</definedName>
    <definedName name="Table8_Hdr2_Hdr">'Table 8'!$G$6:$H$6</definedName>
    <definedName name="Table8_Hdr3">'Table 8'!$I$5:$I$6</definedName>
    <definedName name="Table8_Hdr3_Hdr">'Table 8'!$I$5</definedName>
    <definedName name="Table9_Data1">'Table 9'!$A$14:$K$25</definedName>
    <definedName name="Table9_Data1_Hdr">'Table 9'!$B$14:$K$14</definedName>
    <definedName name="Table9_Data2">'Table 9'!$A$27:$K$38</definedName>
    <definedName name="Table9_Data2_Hdr">'Table 9'!$B$27:$K$27</definedName>
    <definedName name="Table9_Data3">'Table 9'!$A$44:$K$55</definedName>
    <definedName name="Table9_Data3_Hdr">'Table 9'!$B$44:$K$44</definedName>
    <definedName name="Table9_Data4">'Table 9'!$A$57:$K$68</definedName>
    <definedName name="Table9_Data4_Hdr">'Table 9'!$B$57:$K$57</definedName>
    <definedName name="var1_">'Table 10'!$B$13:$L$13</definedName>
  </definedNames>
  <calcPr calcId="179017"/>
</workbook>
</file>

<file path=xl/calcChain.xml><?xml version="1.0" encoding="utf-8"?>
<calcChain xmlns="http://schemas.openxmlformats.org/spreadsheetml/2006/main">
  <c r="A58" i="4" l="1"/>
  <c r="A59" i="4"/>
  <c r="A63" i="18" l="1"/>
  <c r="A62" i="18"/>
  <c r="A40" i="17"/>
  <c r="A39" i="17"/>
  <c r="A38" i="17"/>
  <c r="A37" i="17"/>
  <c r="A50" i="15" l="1"/>
  <c r="A70" i="8"/>
  <c r="A49" i="15" l="1"/>
  <c r="A48" i="15" l="1"/>
  <c r="A60" i="7" l="1"/>
  <c r="A56" i="7"/>
  <c r="A58" i="6"/>
  <c r="A58" i="5"/>
  <c r="A64" i="11"/>
  <c r="A63" i="11"/>
  <c r="A66" i="3"/>
  <c r="A65" i="3"/>
  <c r="A57" i="2"/>
  <c r="A55" i="2"/>
  <c r="A54" i="2"/>
  <c r="A53" i="2"/>
  <c r="A51" i="2"/>
  <c r="A50" i="2"/>
  <c r="A49" i="2"/>
  <c r="A47" i="2"/>
  <c r="A45" i="9"/>
  <c r="A43" i="9"/>
  <c r="A42" i="9"/>
  <c r="A41" i="9"/>
  <c r="A39" i="9"/>
  <c r="A38" i="9"/>
  <c r="A37" i="9"/>
</calcChain>
</file>

<file path=xl/sharedStrings.xml><?xml version="1.0" encoding="utf-8"?>
<sst xmlns="http://schemas.openxmlformats.org/spreadsheetml/2006/main" count="829" uniqueCount="322">
  <si>
    <t>Table 1</t>
  </si>
  <si>
    <t>Period</t>
  </si>
  <si>
    <t>Arrivals</t>
  </si>
  <si>
    <t>Departures</t>
  </si>
  <si>
    <t>Total</t>
  </si>
  <si>
    <t>Table 2</t>
  </si>
  <si>
    <t>By direction and passenger type</t>
  </si>
  <si>
    <t>Table 6</t>
  </si>
  <si>
    <t>By country of last permanent residence</t>
  </si>
  <si>
    <t>Country of last permanent residence</t>
  </si>
  <si>
    <t>Month</t>
  </si>
  <si>
    <t>Year</t>
  </si>
  <si>
    <t>Number</t>
  </si>
  <si>
    <t>Percent</t>
  </si>
  <si>
    <t xml:space="preserve"> </t>
  </si>
  <si>
    <t>Table 7</t>
  </si>
  <si>
    <t>By country of main destination</t>
  </si>
  <si>
    <t>Country of main destination</t>
  </si>
  <si>
    <t>Table 8</t>
  </si>
  <si>
    <t>By country of next permanent residence</t>
  </si>
  <si>
    <t>Country of next permanent residence</t>
  </si>
  <si>
    <t>By country of last/next permanent residence</t>
  </si>
  <si>
    <t>Country of last/next</t>
  </si>
  <si>
    <t>permanent residence</t>
  </si>
  <si>
    <t>New Zealand</t>
  </si>
  <si>
    <t>Non-New Zealand</t>
  </si>
  <si>
    <r>
      <t>Arrivals</t>
    </r>
    <r>
      <rPr>
        <vertAlign val="superscript"/>
        <sz val="8"/>
        <rFont val="Arial Mäori"/>
        <family val="2"/>
      </rPr>
      <t>(1)</t>
    </r>
  </si>
  <si>
    <t>Table 5</t>
  </si>
  <si>
    <t>Table 4</t>
  </si>
  <si>
    <t>Table 3</t>
  </si>
  <si>
    <t>Series ref: ITM</t>
  </si>
  <si>
    <t>SVAZA</t>
  </si>
  <si>
    <t>SRAZA</t>
  </si>
  <si>
    <t>STZAA</t>
  </si>
  <si>
    <t>SVDZA</t>
  </si>
  <si>
    <t>SRDZA</t>
  </si>
  <si>
    <t>STZDA</t>
  </si>
  <si>
    <t>SVAZS</t>
  </si>
  <si>
    <t>SRAZS</t>
  </si>
  <si>
    <t>STZAS</t>
  </si>
  <si>
    <t>SVDZS</t>
  </si>
  <si>
    <t>SRDZS</t>
  </si>
  <si>
    <t>STZDS</t>
  </si>
  <si>
    <r>
      <t>Net permanent &amp; long-term migration</t>
    </r>
    <r>
      <rPr>
        <vertAlign val="superscript"/>
        <sz val="8"/>
        <rFont val="Arial"/>
        <family val="2"/>
      </rPr>
      <t xml:space="preserve">(7) </t>
    </r>
  </si>
  <si>
    <r>
      <t>Permanent &amp; long-term migrants</t>
    </r>
    <r>
      <rPr>
        <vertAlign val="superscript"/>
        <sz val="8"/>
        <rFont val="Arial"/>
        <family val="2"/>
      </rPr>
      <t xml:space="preserve">(3) </t>
    </r>
  </si>
  <si>
    <r>
      <t>Permanent &amp; long-term migrants</t>
    </r>
    <r>
      <rPr>
        <vertAlign val="superscript"/>
        <sz val="8"/>
        <rFont val="Arial"/>
        <family val="2"/>
      </rPr>
      <t xml:space="preserve">(6) </t>
    </r>
  </si>
  <si>
    <t xml:space="preserve">      residents returning after an absence of 12 months or more.     </t>
  </si>
  <si>
    <r>
      <t>Permanent &amp; long-term migrants</t>
    </r>
    <r>
      <rPr>
        <vertAlign val="superscript"/>
        <sz val="8"/>
        <rFont val="Arial"/>
        <family val="2"/>
      </rPr>
      <t xml:space="preserve">(4) </t>
    </r>
  </si>
  <si>
    <r>
      <t>Permanent &amp; long-term migrants</t>
    </r>
    <r>
      <rPr>
        <vertAlign val="superscript"/>
        <sz val="8"/>
        <rFont val="Arial"/>
        <family val="2"/>
      </rPr>
      <t xml:space="preserve">(7) </t>
    </r>
  </si>
  <si>
    <r>
      <t>Net permanent &amp; long-term migration</t>
    </r>
    <r>
      <rPr>
        <vertAlign val="superscript"/>
        <sz val="8"/>
        <rFont val="Arial"/>
        <family val="2"/>
      </rPr>
      <t xml:space="preserve">(8) </t>
    </r>
  </si>
  <si>
    <r>
      <t>Total</t>
    </r>
    <r>
      <rPr>
        <b/>
        <vertAlign val="superscript"/>
        <sz val="8"/>
        <rFont val="Arial"/>
        <family val="2"/>
      </rPr>
      <t>(2)</t>
    </r>
  </si>
  <si>
    <r>
      <t>Note:</t>
    </r>
    <r>
      <rPr>
        <sz val="8"/>
        <rFont val="Arial Mäori"/>
        <family val="2"/>
      </rPr>
      <t xml:space="preserve"> Data are independently rounded to the nearest 10.</t>
    </r>
  </si>
  <si>
    <r>
      <t>Note:</t>
    </r>
    <r>
      <rPr>
        <sz val="8"/>
        <rFont val="Arial"/>
        <family val="2"/>
      </rPr>
      <t xml:space="preserve"> SAR Special Administrative Region</t>
    </r>
  </si>
  <si>
    <t>Seasonally adjusted</t>
  </si>
  <si>
    <t>Trend</t>
  </si>
  <si>
    <t>SVAZT</t>
  </si>
  <si>
    <t>SRAZT</t>
  </si>
  <si>
    <t>STZAT</t>
  </si>
  <si>
    <t>SVDZT</t>
  </si>
  <si>
    <t>SRDZT</t>
  </si>
  <si>
    <t>STZDT</t>
  </si>
  <si>
    <t>Actual counts</t>
  </si>
  <si>
    <r>
      <t>Seasonally adjusted and trend series</t>
    </r>
    <r>
      <rPr>
        <vertAlign val="superscript"/>
        <sz val="10"/>
        <rFont val="Arial Mäori"/>
        <family val="2"/>
      </rPr>
      <t>(1)</t>
    </r>
  </si>
  <si>
    <t>Table 9</t>
  </si>
  <si>
    <t>By travel purpose and country of last permanent residence</t>
  </si>
  <si>
    <t>Visitor arrivals by travel purpose</t>
  </si>
  <si>
    <t>Holiday/vacation</t>
  </si>
  <si>
    <t>Business</t>
  </si>
  <si>
    <t>Education</t>
  </si>
  <si>
    <t>Visiting friends/relatives</t>
  </si>
  <si>
    <t>Conference/convention</t>
  </si>
  <si>
    <t>Other</t>
  </si>
  <si>
    <t>Not stated</t>
  </si>
  <si>
    <t>Holiday/vacation arrivals by country of last permanent residence</t>
  </si>
  <si>
    <t>Arrivals to visit friends/relatives by country of last permanent residence</t>
  </si>
  <si>
    <r>
      <t>Total</t>
    </r>
    <r>
      <rPr>
        <b/>
        <vertAlign val="superscript"/>
        <sz val="8"/>
        <rFont val="Arial Mäori"/>
        <family val="2"/>
      </rPr>
      <t>(2)</t>
    </r>
  </si>
  <si>
    <t>Business arrivals by country of last permanent residence</t>
  </si>
  <si>
    <t>Overseas residents arriving in New Zealand for a stay of less than 12 months.</t>
  </si>
  <si>
    <t>New Zealand residents arriving in New Zealand after an absence of less than 12 months.</t>
  </si>
  <si>
    <t>Overseas residents departing New Zealand after a stay of less than 12 months.</t>
  </si>
  <si>
    <t>New Zealand residents departing New Zealand for an absence of less than 12 months.</t>
  </si>
  <si>
    <t>Permanent and long-term arrivals minus permanent and long-term departures.</t>
  </si>
  <si>
    <t xml:space="preserve">     </t>
  </si>
  <si>
    <t>These totals are actual counts and may differ from the sum of individual figures for different countries that are derived from samples.</t>
  </si>
  <si>
    <t>International travel and migration</t>
  </si>
  <si>
    <r>
      <t>Permanent and long-term arrivals</t>
    </r>
    <r>
      <rPr>
        <b/>
        <vertAlign val="superscript"/>
        <sz val="11"/>
        <rFont val="Arial Mäori"/>
        <family val="2"/>
      </rPr>
      <t>(1)</t>
    </r>
  </si>
  <si>
    <r>
      <t>Permanent and long-term departures</t>
    </r>
    <r>
      <rPr>
        <b/>
        <vertAlign val="superscript"/>
        <sz val="11"/>
        <rFont val="Arial Mäori"/>
        <family val="2"/>
      </rPr>
      <t>(1)</t>
    </r>
  </si>
  <si>
    <r>
      <t>Net permanent and long-term migration</t>
    </r>
    <r>
      <rPr>
        <b/>
        <vertAlign val="superscript"/>
        <sz val="11"/>
        <rFont val="Arial Mäori"/>
        <family val="2"/>
      </rPr>
      <t>(1)</t>
    </r>
  </si>
  <si>
    <t xml:space="preserve">Permanent and long-term migration </t>
  </si>
  <si>
    <t>A minus sign indicates an excess of departures over arrivals.</t>
  </si>
  <si>
    <t xml:space="preserve">      </t>
  </si>
  <si>
    <t>Net</t>
  </si>
  <si>
    <t xml:space="preserve">         </t>
  </si>
  <si>
    <t>Citizenship</t>
  </si>
  <si>
    <t>By citizenship</t>
  </si>
  <si>
    <t>List of tables</t>
  </si>
  <si>
    <t>International travel and migration, by direction and passenger type, actual counts</t>
  </si>
  <si>
    <t>International travel and migration, by direction and passenger type, seasonally adjusted and trend series</t>
  </si>
  <si>
    <t>Permanent and long-term arrivals, by country of last permanent residence</t>
  </si>
  <si>
    <t>Permanent and long-term departures, by country of next permanent residence</t>
  </si>
  <si>
    <t>Net permanent and long-term migration, by country of last/next permanent residence</t>
  </si>
  <si>
    <t>Find more data on Infoshare</t>
  </si>
  <si>
    <t>Infoshare (www.stats.govt.nz/infoshare).</t>
  </si>
  <si>
    <t>To access the release time series on Infoshare, select the following categories from the homepage:</t>
  </si>
  <si>
    <r>
      <t xml:space="preserve">Subject category: </t>
    </r>
    <r>
      <rPr>
        <b/>
        <sz val="10"/>
        <rFont val="Arial"/>
        <family val="2"/>
      </rPr>
      <t>Tourism</t>
    </r>
  </si>
  <si>
    <r>
      <t>Group:</t>
    </r>
    <r>
      <rPr>
        <b/>
        <sz val="10"/>
        <rFont val="Arial"/>
        <family val="2"/>
      </rPr>
      <t xml:space="preserve"> International Travel and Migration</t>
    </r>
  </si>
  <si>
    <t>More information about Infoshare (www.stats.govt.nz/about-infoshare).</t>
  </si>
  <si>
    <t>Customised data</t>
  </si>
  <si>
    <t>Email:</t>
  </si>
  <si>
    <t>Phone:</t>
  </si>
  <si>
    <t xml:space="preserve">0508 525 525 (toll-free) </t>
  </si>
  <si>
    <t>Table 10</t>
  </si>
  <si>
    <t>Permanent and long-term migration</t>
  </si>
  <si>
    <t>SPKNZZZZZZS</t>
  </si>
  <si>
    <t>SPKAZZZ0NZS</t>
  </si>
  <si>
    <t>SPKDZZZ0NZS</t>
  </si>
  <si>
    <t>SPKNZZZ0NZS</t>
  </si>
  <si>
    <t>SPKAZZZ8YYS</t>
  </si>
  <si>
    <t>SPKDZZZ8YYS</t>
  </si>
  <si>
    <t>SPKNZZZ8YYS</t>
  </si>
  <si>
    <t>SPKAZZZZZZS</t>
  </si>
  <si>
    <t>SPKDZZZZZZS</t>
  </si>
  <si>
    <t>To/from all countries</t>
  </si>
  <si>
    <t>To/from Australia</t>
  </si>
  <si>
    <t>SPKAZZZ0NZA</t>
  </si>
  <si>
    <t>SPKDZZZ0NZA</t>
  </si>
  <si>
    <t>SPKNZZZ0NZA</t>
  </si>
  <si>
    <t>SPKAZZZ8YYA</t>
  </si>
  <si>
    <t>SPKDZZZ8YYA</t>
  </si>
  <si>
    <t>SPKNZZZ8YYA</t>
  </si>
  <si>
    <t>SPKAZZZZZZA</t>
  </si>
  <si>
    <t>SPKDZZZZZZA</t>
  </si>
  <si>
    <t>SPKNZZZZZZA</t>
  </si>
  <si>
    <t>SPKA1AU0NZA</t>
  </si>
  <si>
    <t>SPKD1AU0NZA</t>
  </si>
  <si>
    <t>SPKN1AU0NZA</t>
  </si>
  <si>
    <t>SPKA1AU8YYA</t>
  </si>
  <si>
    <t>SPKD1AU8YYA</t>
  </si>
  <si>
    <t>SPKN1AU8YYA</t>
  </si>
  <si>
    <t>SPKA1AUZZZA</t>
  </si>
  <si>
    <t>SPKD1AUZZZA</t>
  </si>
  <si>
    <t>SPKN1AUZZZA</t>
  </si>
  <si>
    <r>
      <t>Seasonally adjusted series</t>
    </r>
    <r>
      <rPr>
        <vertAlign val="superscript"/>
        <sz val="10"/>
        <rFont val="Arial Mäori"/>
        <family val="2"/>
      </rPr>
      <t>(1)</t>
    </r>
  </si>
  <si>
    <t>SPKA1AU0NZS</t>
  </si>
  <si>
    <t>SPKD1AU0NZS</t>
  </si>
  <si>
    <t>SPKN1AU0NZS</t>
  </si>
  <si>
    <t>SPKA1AU8YYS</t>
  </si>
  <si>
    <t>SPKD1AU8YYS</t>
  </si>
  <si>
    <t>SPKN1AU8YYS</t>
  </si>
  <si>
    <t>SPKA1AUZZZS</t>
  </si>
  <si>
    <t>SPKD1AUZZZS</t>
  </si>
  <si>
    <t>SPKN1AUZZZS</t>
  </si>
  <si>
    <r>
      <t>New Zealand</t>
    </r>
    <r>
      <rPr>
        <vertAlign val="superscript"/>
        <sz val="8"/>
        <rFont val="Arial"/>
        <family val="2"/>
      </rPr>
      <t>(2)</t>
    </r>
  </si>
  <si>
    <r>
      <t>Non-New Zealand</t>
    </r>
    <r>
      <rPr>
        <vertAlign val="superscript"/>
        <sz val="8"/>
        <rFont val="Arial"/>
        <family val="2"/>
      </rPr>
      <t>(2)</t>
    </r>
  </si>
  <si>
    <r>
      <t>Total</t>
    </r>
    <r>
      <rPr>
        <vertAlign val="superscript"/>
        <sz val="8"/>
        <rFont val="Arial"/>
        <family val="2"/>
      </rPr>
      <t>(2)</t>
    </r>
  </si>
  <si>
    <r>
      <t>Arrivals</t>
    </r>
    <r>
      <rPr>
        <vertAlign val="superscript"/>
        <sz val="8"/>
        <rFont val="Arial"/>
        <family val="2"/>
      </rPr>
      <t>(3)</t>
    </r>
  </si>
  <si>
    <t>New Zealand and non-New Zealand citizens are seasonally adjusted independently from, and therefore may not sum to, total citizens.</t>
  </si>
  <si>
    <t>Permanent and long-term migration, by citizenship, seasonally adjusted series</t>
  </si>
  <si>
    <t>SPKAZZZZZZT</t>
  </si>
  <si>
    <t>SPKDZZZZZZT</t>
  </si>
  <si>
    <t>SPKNZZZZZZT</t>
  </si>
  <si>
    <t>Permanent and long-term migration, by citizenship, actual counts</t>
  </si>
  <si>
    <t>For a definition of permanent and long-term arrivals, see table 6, and for permanent and long-term departures, see table 7.</t>
  </si>
  <si>
    <r>
      <t>Departures</t>
    </r>
    <r>
      <rPr>
        <vertAlign val="superscript"/>
        <sz val="8"/>
        <rFont val="Arial"/>
        <family val="2"/>
      </rPr>
      <t>(3)</t>
    </r>
  </si>
  <si>
    <r>
      <t>Departures</t>
    </r>
    <r>
      <rPr>
        <vertAlign val="superscript"/>
        <sz val="8"/>
        <rFont val="Arial Mäori"/>
        <family val="2"/>
      </rPr>
      <t>(1)</t>
    </r>
  </si>
  <si>
    <t>info@stats.govt.nz</t>
  </si>
  <si>
    <t>Use Infoshare, a free online database, to access time-series data specific to your needs:</t>
  </si>
  <si>
    <t>Permanent and long-term arrivals, by visa type and country of last permanent residence</t>
  </si>
  <si>
    <t>Table 11</t>
  </si>
  <si>
    <t>Region</t>
  </si>
  <si>
    <r>
      <t>Note:</t>
    </r>
    <r>
      <rPr>
        <sz val="8"/>
        <rFont val="Arial Mäori"/>
        <family val="2"/>
      </rPr>
      <t xml:space="preserve"> For footnotes see end of table.</t>
    </r>
  </si>
  <si>
    <r>
      <t>Permanent and long-term migration</t>
    </r>
    <r>
      <rPr>
        <b/>
        <vertAlign val="superscript"/>
        <sz val="11"/>
        <rFont val="Arial Mäori"/>
        <family val="2"/>
      </rPr>
      <t>(1)</t>
    </r>
  </si>
  <si>
    <r>
      <t>By New Zealand region</t>
    </r>
    <r>
      <rPr>
        <vertAlign val="superscript"/>
        <sz val="11"/>
        <rFont val="Arial Mäori"/>
        <family val="2"/>
      </rPr>
      <t>(2)</t>
    </r>
  </si>
  <si>
    <t>Table 11 (continued)</t>
  </si>
  <si>
    <r>
      <t>Net migration</t>
    </r>
    <r>
      <rPr>
        <b/>
        <vertAlign val="superscript"/>
        <sz val="8"/>
        <rFont val="Arial"/>
        <family val="2"/>
      </rPr>
      <t>(4)</t>
    </r>
  </si>
  <si>
    <t>Symbol:</t>
  </si>
  <si>
    <t>…</t>
  </si>
  <si>
    <t>not applicable</t>
  </si>
  <si>
    <t>Regional council areas are approximated by grouping territorial authority areas.</t>
  </si>
  <si>
    <t>Includes Chatham Islands.</t>
  </si>
  <si>
    <t xml:space="preserve">Permanent and long-term arrivals minus permanent and long-term departures. </t>
  </si>
  <si>
    <t>Table 12</t>
  </si>
  <si>
    <r>
      <t>By visa type</t>
    </r>
    <r>
      <rPr>
        <vertAlign val="superscript"/>
        <sz val="11"/>
        <rFont val="Arial Mäori"/>
        <family val="2"/>
      </rPr>
      <t>(2)</t>
    </r>
    <r>
      <rPr>
        <sz val="11"/>
        <rFont val="Arial Mäori"/>
        <family val="2"/>
      </rPr>
      <t xml:space="preserve"> and country of last permanent residence</t>
    </r>
  </si>
  <si>
    <t>Residence</t>
  </si>
  <si>
    <t>Student</t>
  </si>
  <si>
    <t>Visitor</t>
  </si>
  <si>
    <t>Work</t>
  </si>
  <si>
    <t>NZ and Australian citizens</t>
  </si>
  <si>
    <t>Permanent and long-term arrivals by visa type</t>
  </si>
  <si>
    <t>Residence visa arrivals by country of last permanent residence</t>
  </si>
  <si>
    <t>Student visa arrivals by country of last permanent residence</t>
  </si>
  <si>
    <t>Work visa arrivals by country of last permanent residence</t>
  </si>
  <si>
    <t>The immigration visa type held or granted on arrival in New Zealand. People may change their visa type later while still in New Zealand.</t>
  </si>
  <si>
    <t>North Island</t>
  </si>
  <si>
    <t>Northland</t>
  </si>
  <si>
    <t>Auckland</t>
  </si>
  <si>
    <t>Waikato</t>
  </si>
  <si>
    <t>Bay of Plenty</t>
  </si>
  <si>
    <t>Gisborne</t>
  </si>
  <si>
    <t>Hawke's Bay</t>
  </si>
  <si>
    <t>Taranaki</t>
  </si>
  <si>
    <t>Manawatu-Wanganui</t>
  </si>
  <si>
    <t>Wellington</t>
  </si>
  <si>
    <t>South Island</t>
  </si>
  <si>
    <t>Tasman</t>
  </si>
  <si>
    <t>Nelson</t>
  </si>
  <si>
    <t>Marlborough</t>
  </si>
  <si>
    <t>West Coast</t>
  </si>
  <si>
    <t>Canterbury</t>
  </si>
  <si>
    <t>Otago</t>
  </si>
  <si>
    <t>Southland</t>
  </si>
  <si>
    <r>
      <t>Other/not stated</t>
    </r>
    <r>
      <rPr>
        <b/>
        <vertAlign val="superscript"/>
        <sz val="8"/>
        <rFont val="Arial"/>
        <family val="2"/>
      </rPr>
      <t>(3)</t>
    </r>
  </si>
  <si>
    <t xml:space="preserve">… </t>
  </si>
  <si>
    <r>
      <t>Overseas visitors</t>
    </r>
    <r>
      <rPr>
        <vertAlign val="superscript"/>
        <sz val="8"/>
        <rFont val="Arial"/>
        <family val="2"/>
      </rPr>
      <t>(1)</t>
    </r>
  </si>
  <si>
    <r>
      <t>NZ-resident travellers</t>
    </r>
    <r>
      <rPr>
        <vertAlign val="superscript"/>
        <sz val="8"/>
        <rFont val="Arial"/>
        <family val="2"/>
      </rPr>
      <t>(2)</t>
    </r>
  </si>
  <si>
    <r>
      <t>Overseas visitors</t>
    </r>
    <r>
      <rPr>
        <vertAlign val="superscript"/>
        <sz val="8"/>
        <rFont val="Arial"/>
        <family val="2"/>
      </rPr>
      <t>(4)</t>
    </r>
  </si>
  <si>
    <r>
      <t>NZ-resident travellers</t>
    </r>
    <r>
      <rPr>
        <vertAlign val="superscript"/>
        <sz val="8"/>
        <rFont val="Arial"/>
        <family val="2"/>
      </rPr>
      <t>(5)</t>
    </r>
  </si>
  <si>
    <r>
      <t>Overseas visitors</t>
    </r>
    <r>
      <rPr>
        <vertAlign val="superscript"/>
        <sz val="8"/>
        <rFont val="Arial"/>
        <family val="2"/>
      </rPr>
      <t>(2)</t>
    </r>
  </si>
  <si>
    <r>
      <t>NZ-resident travellers</t>
    </r>
    <r>
      <rPr>
        <vertAlign val="superscript"/>
        <sz val="8"/>
        <rFont val="Arial"/>
        <family val="2"/>
      </rPr>
      <t>(3)</t>
    </r>
  </si>
  <si>
    <r>
      <t>NZ-resident travellers</t>
    </r>
    <r>
      <rPr>
        <vertAlign val="superscript"/>
        <sz val="8"/>
        <rFont val="Arial"/>
        <family val="2"/>
      </rPr>
      <t>(6)</t>
    </r>
  </si>
  <si>
    <r>
      <t>Overseas visitors</t>
    </r>
    <r>
      <rPr>
        <vertAlign val="superscript"/>
        <sz val="8"/>
        <rFont val="Arial"/>
        <family val="2"/>
      </rPr>
      <t>(5)</t>
    </r>
  </si>
  <si>
    <r>
      <t>Overseas visitor arrivals</t>
    </r>
    <r>
      <rPr>
        <b/>
        <vertAlign val="superscript"/>
        <sz val="11"/>
        <rFont val="Arial Mäori"/>
        <family val="2"/>
      </rPr>
      <t>(1)</t>
    </r>
  </si>
  <si>
    <r>
      <t>New Zealand-resident traveller departures</t>
    </r>
    <r>
      <rPr>
        <b/>
        <vertAlign val="superscript"/>
        <sz val="11"/>
        <rFont val="Arial Mäori"/>
        <family val="2"/>
      </rPr>
      <t>(1)</t>
    </r>
  </si>
  <si>
    <t>Overseas visitor arrivals, by country of last permanent residence</t>
  </si>
  <si>
    <t>Overseas visitor arrivals, by travel purpose and country of last permanent residence</t>
  </si>
  <si>
    <t>New Zealand-resident traveller departures, by country of main destination</t>
  </si>
  <si>
    <t>Permanent and long-term migration, by New Zealand region</t>
  </si>
  <si>
    <t xml:space="preserve">Overseas migrants who arrive in New Zealand intending to stay for a period of 12 months or more (or permanently), plus New Zealand residents </t>
  </si>
  <si>
    <t xml:space="preserve">returning after an absence of 12 months or more.     </t>
  </si>
  <si>
    <t>New Zealand residents departing for an intended period of 12 months or more (or permanently), plus overseas visitors departing New Zealand</t>
  </si>
  <si>
    <t xml:space="preserve">after a stay of 12 months or more.  </t>
  </si>
  <si>
    <t>Net permanent and long-term (PLT) migration is derived by subtracting PLT departures from PLT arrivals. PLT arrivals are overseas</t>
  </si>
  <si>
    <t>migrants who arrive in New Zealand intending to stay for a period of 12 months or more (or permanently), plus New Zealand</t>
  </si>
  <si>
    <t>residents returning after an absence of 12 months or more. PLT departures are New Zealand residents departing for an intended</t>
  </si>
  <si>
    <t>period of 12 months or more (or permanently), plus overseas visitors departing New Zealand after a stay of 12 months or more.</t>
  </si>
  <si>
    <t xml:space="preserve">residents returning after an absence of 12 months or more.     </t>
  </si>
  <si>
    <t>Overseas migrants who arrive in New Zealand intending to stay for a period of 12 months or more (or permanently), plus New Zealand</t>
  </si>
  <si>
    <t>For a definition of permanent and long-term arrivals, see table 6.</t>
  </si>
  <si>
    <t>Next release</t>
  </si>
  <si>
    <t>We can provide you with customised data. For more information and quotes:</t>
  </si>
  <si>
    <r>
      <t xml:space="preserve">Note: </t>
    </r>
    <r>
      <rPr>
        <sz val="8"/>
        <rFont val="Arial"/>
        <family val="2"/>
      </rPr>
      <t>SAR Special Administrative Region.</t>
    </r>
  </si>
  <si>
    <t>www.stats.govt.nz</t>
  </si>
  <si>
    <t>Seasonally adjusted and trend values exclude estimated seasonal fluctuations. Trend values also exclude short-term irregular movements.</t>
  </si>
  <si>
    <t>They are revised monthly.</t>
  </si>
  <si>
    <t>Seasonally adjusted values exclude estimated seasonal fluctuations. They are revised monthly.</t>
  </si>
  <si>
    <t>The time series can be downloaded in Excel or comma delimited format.</t>
  </si>
  <si>
    <t xml:space="preserve"> of the increase in travel from a country could be due to this improved methodology, rather than an actual increase in arrivals from that country.</t>
  </si>
  <si>
    <r>
      <t>Note:</t>
    </r>
    <r>
      <rPr>
        <sz val="8"/>
        <rFont val="Arial"/>
        <family val="2"/>
      </rPr>
      <t xml:space="preserve"> Imputation of 'country of residence' for visitor arrivals who have not stated a response on their arrival card began in August 2016. Some</t>
    </r>
  </si>
  <si>
    <t>SAR Special Administrative Region.</t>
  </si>
  <si>
    <t>Published by Stats NZ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</si>
  <si>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Stats NZ</t>
    </r>
  </si>
  <si>
    <t>International travel and migration: August 2018</t>
  </si>
  <si>
    <t>August month</t>
  </si>
  <si>
    <t>Year ended August</t>
  </si>
  <si>
    <t>2017</t>
  </si>
  <si>
    <t>Aug</t>
  </si>
  <si>
    <t>Sep</t>
  </si>
  <si>
    <t>Oct</t>
  </si>
  <si>
    <t>Nov</t>
  </si>
  <si>
    <t>Dec</t>
  </si>
  <si>
    <t>2018</t>
  </si>
  <si>
    <t>Jan</t>
  </si>
  <si>
    <t>Feb</t>
  </si>
  <si>
    <t>Mar</t>
  </si>
  <si>
    <t>Apr</t>
  </si>
  <si>
    <t>May</t>
  </si>
  <si>
    <t>Jun</t>
  </si>
  <si>
    <t>Jul</t>
  </si>
  <si>
    <t>Change from 2017</t>
  </si>
  <si>
    <t>Oceania</t>
  </si>
  <si>
    <t>Australia</t>
  </si>
  <si>
    <t>Cook Islands</t>
  </si>
  <si>
    <t>Fiji</t>
  </si>
  <si>
    <t>French Polynesia</t>
  </si>
  <si>
    <t>New Caledonia</t>
  </si>
  <si>
    <t>Samoa</t>
  </si>
  <si>
    <t>Tonga</t>
  </si>
  <si>
    <t>Vanuatu</t>
  </si>
  <si>
    <t>Asia</t>
  </si>
  <si>
    <t>China, People's Republic of</t>
  </si>
  <si>
    <t>Hong Kong (SAR)</t>
  </si>
  <si>
    <t>India</t>
  </si>
  <si>
    <t>Indonesia</t>
  </si>
  <si>
    <t>Japan</t>
  </si>
  <si>
    <t>Korea, Republic of</t>
  </si>
  <si>
    <t>Malaysia</t>
  </si>
  <si>
    <t>Philippines</t>
  </si>
  <si>
    <t>Singapore</t>
  </si>
  <si>
    <t>Taiwan</t>
  </si>
  <si>
    <t>Thailand</t>
  </si>
  <si>
    <t>Viet Nam</t>
  </si>
  <si>
    <t>Europe</t>
  </si>
  <si>
    <t>Austria</t>
  </si>
  <si>
    <t>Belgium</t>
  </si>
  <si>
    <t>Denmark</t>
  </si>
  <si>
    <t>France</t>
  </si>
  <si>
    <t>Germany</t>
  </si>
  <si>
    <t>Ireland</t>
  </si>
  <si>
    <t>Italy</t>
  </si>
  <si>
    <t>Netherlands</t>
  </si>
  <si>
    <t>Russia</t>
  </si>
  <si>
    <t>Spain</t>
  </si>
  <si>
    <t>Sweden</t>
  </si>
  <si>
    <t>Switzerland</t>
  </si>
  <si>
    <t>United Kingdom</t>
  </si>
  <si>
    <t>Americas</t>
  </si>
  <si>
    <t>Argentina</t>
  </si>
  <si>
    <t>Brazil</t>
  </si>
  <si>
    <t>Canada</t>
  </si>
  <si>
    <t>Chile</t>
  </si>
  <si>
    <t>United States of America</t>
  </si>
  <si>
    <t>Africa and the Middle East</t>
  </si>
  <si>
    <t>South Africa</t>
  </si>
  <si>
    <t>United Arab Emirates</t>
  </si>
  <si>
    <t>Niue</t>
  </si>
  <si>
    <t>Sri Lanka</t>
  </si>
  <si>
    <t>Nepal</t>
  </si>
  <si>
    <t>Czech Republic</t>
  </si>
  <si>
    <t>Saudi Arabia</t>
  </si>
  <si>
    <r>
      <rPr>
        <i/>
        <sz val="10"/>
        <rFont val="Arial"/>
        <family val="2"/>
      </rPr>
      <t xml:space="preserve">International travel and migration: September 2018 </t>
    </r>
    <r>
      <rPr>
        <sz val="10"/>
        <rFont val="Arial"/>
        <family val="2"/>
      </rPr>
      <t>will be released on 19 October 2018.</t>
    </r>
  </si>
  <si>
    <r>
      <t>August month</t>
    </r>
    <r>
      <rPr>
        <vertAlign val="superscript"/>
        <sz val="8"/>
        <rFont val="Arial Mäori"/>
        <family val="2"/>
      </rPr>
      <t>(2)</t>
    </r>
  </si>
  <si>
    <r>
      <t>Year ended August</t>
    </r>
    <r>
      <rPr>
        <vertAlign val="superscript"/>
        <sz val="8"/>
        <rFont val="Arial Mäori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</si>
</sst>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\ \ \ \ \ \ "/>
    <numFmt numFmtId="165" formatCode="#,##0\ \ "/>
    <numFmt numFmtId="166" formatCode="#,##0\ \ \ "/>
    <numFmt numFmtId="167" formatCode="#,##0\ \ \ \ "/>
    <numFmt numFmtId="168" formatCode="\ #,##0_);\ \-#,##0_);\ &quot;-&quot;_);_(@_)"/>
    <numFmt numFmtId="169" formatCode="0.0\ \ \ \ "/>
    <numFmt numFmtId="170" formatCode="#,##0\ "/>
    <numFmt numFmtId="171" formatCode="0.0\ \ \ \ \ \ \ \ \ "/>
    <numFmt numFmtId="172" formatCode="#,##0\ \ \ \ \ \ \ "/>
    <numFmt numFmtId="173" formatCode="#,##0.0\ \ \ \ \ "/>
    <numFmt numFmtId="174" formatCode="#,##0.0\ \ \ \ "/>
    <numFmt numFmtId="175" formatCode="#,##0.0\ \ "/>
    <numFmt numFmtId="176" formatCode="[$-1409]d\ mmmm\ yyyy;@"/>
    <numFmt numFmtId="177" formatCode="#,##0.0,\ \ \ "/>
  </numFmts>
  <fonts count="30">
    <font>
      <sz val="8"/>
      <name val="Arial"/>
    </font>
    <font>
      <sz val="8"/>
      <name val="Arial"/>
      <family val="2"/>
    </font>
    <font>
      <sz val="10"/>
      <name val="Arial Mäori"/>
      <family val="2"/>
    </font>
    <font>
      <b/>
      <sz val="11"/>
      <name val="Arial Mäori"/>
      <family val="2"/>
    </font>
    <font>
      <b/>
      <sz val="8"/>
      <name val="Arial"/>
      <family val="2"/>
    </font>
    <font>
      <sz val="8"/>
      <name val="Arial Mäori"/>
      <family val="2"/>
    </font>
    <font>
      <b/>
      <vertAlign val="superscript"/>
      <sz val="11"/>
      <name val="Arial Mäori"/>
      <family val="2"/>
    </font>
    <font>
      <b/>
      <sz val="8"/>
      <name val="Arial Mäori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 Mäori"/>
      <family val="2"/>
    </font>
    <font>
      <sz val="9"/>
      <name val="Helvetica-Narrow"/>
      <family val="2"/>
    </font>
    <font>
      <b/>
      <vertAlign val="superscript"/>
      <sz val="8"/>
      <name val="Arial Mäori"/>
      <family val="2"/>
    </font>
    <font>
      <b/>
      <vertAlign val="superscript"/>
      <sz val="8"/>
      <name val="Arial"/>
      <family val="2"/>
    </font>
    <font>
      <b/>
      <sz val="12"/>
      <name val="Arial Mäori"/>
      <family val="2"/>
    </font>
    <font>
      <vertAlign val="superscript"/>
      <sz val="8"/>
      <name val="Arial Mäori"/>
      <family val="2"/>
    </font>
    <font>
      <vertAlign val="superscript"/>
      <sz val="8"/>
      <name val="Arial"/>
      <family val="2"/>
    </font>
    <font>
      <vertAlign val="superscript"/>
      <sz val="10"/>
      <name val="Arial Mäori"/>
      <family val="2"/>
    </font>
    <font>
      <sz val="11"/>
      <name val="Arial Mäori"/>
      <family val="2"/>
    </font>
    <font>
      <sz val="12"/>
      <name val="Arial"/>
      <family val="2"/>
    </font>
    <font>
      <sz val="12"/>
      <name val="Arial Mäori"/>
      <family val="2"/>
    </font>
    <font>
      <i/>
      <sz val="11"/>
      <name val="Arial Mäori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sz val="7"/>
      <name val="Arial Mäori"/>
      <family val="2"/>
    </font>
    <font>
      <vertAlign val="superscript"/>
      <sz val="11"/>
      <name val="Arial Mäo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0" borderId="0" xfId="0" applyFont="1"/>
    <xf numFmtId="165" fontId="0" fillId="0" borderId="0" xfId="0" applyNumberFormat="1"/>
    <xf numFmtId="165" fontId="0" fillId="0" borderId="1" xfId="0" applyNumberForma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7" fontId="0" fillId="0" borderId="0" xfId="0" applyNumberFormat="1"/>
    <xf numFmtId="167" fontId="5" fillId="0" borderId="0" xfId="0" applyNumberFormat="1" applyFont="1" applyAlignment="1">
      <alignment horizontal="right"/>
    </xf>
    <xf numFmtId="167" fontId="5" fillId="0" borderId="0" xfId="1" applyNumberFormat="1" applyFont="1" applyAlignment="1" applyProtection="1">
      <alignment horizontal="right"/>
      <protection locked="0"/>
    </xf>
    <xf numFmtId="167" fontId="0" fillId="0" borderId="1" xfId="0" applyNumberFormat="1" applyBorder="1"/>
    <xf numFmtId="167" fontId="5" fillId="0" borderId="1" xfId="1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2" fillId="0" borderId="0" xfId="4" applyFont="1" applyAlignment="1">
      <alignment vertical="top"/>
    </xf>
    <xf numFmtId="0" fontId="2" fillId="0" borderId="0" xfId="4" applyFont="1"/>
    <xf numFmtId="0" fontId="11" fillId="0" borderId="0" xfId="4" applyFont="1" applyBorder="1"/>
    <xf numFmtId="0" fontId="11" fillId="0" borderId="0" xfId="4" applyFont="1"/>
    <xf numFmtId="0" fontId="5" fillId="0" borderId="2" xfId="4" applyFont="1" applyBorder="1" applyAlignment="1">
      <alignment horizontal="centerContinuous" vertical="center"/>
    </xf>
    <xf numFmtId="0" fontId="5" fillId="0" borderId="3" xfId="4" applyFont="1" applyBorder="1" applyAlignment="1">
      <alignment horizontal="centerContinuous" vertical="center"/>
    </xf>
    <xf numFmtId="0" fontId="5" fillId="0" borderId="4" xfId="4" applyFont="1" applyBorder="1" applyAlignment="1">
      <alignment horizontal="centerContinuous" vertical="center"/>
    </xf>
    <xf numFmtId="0" fontId="5" fillId="0" borderId="5" xfId="4" applyFont="1" applyBorder="1" applyAlignment="1">
      <alignment horizontal="centerContinuous" vertical="center"/>
    </xf>
    <xf numFmtId="0" fontId="5" fillId="0" borderId="7" xfId="4" applyFont="1" applyBorder="1" applyAlignment="1">
      <alignment horizontal="centerContinuous" vertical="center"/>
    </xf>
    <xf numFmtId="1" fontId="5" fillId="0" borderId="8" xfId="4" quotePrefix="1" applyNumberFormat="1" applyFont="1" applyBorder="1" applyAlignment="1">
      <alignment horizontal="center" vertical="center" wrapText="1"/>
    </xf>
    <xf numFmtId="1" fontId="5" fillId="0" borderId="1" xfId="4" quotePrefix="1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left" vertical="center"/>
    </xf>
    <xf numFmtId="168" fontId="5" fillId="0" borderId="0" xfId="4" applyNumberFormat="1" applyFont="1" applyBorder="1" applyAlignment="1">
      <alignment horizontal="right" vertical="center" wrapText="1"/>
    </xf>
    <xf numFmtId="0" fontId="7" fillId="0" borderId="0" xfId="4" applyFont="1"/>
    <xf numFmtId="0" fontId="5" fillId="0" borderId="0" xfId="4" applyFont="1" applyBorder="1" applyAlignment="1">
      <alignment wrapText="1"/>
    </xf>
    <xf numFmtId="166" fontId="5" fillId="0" borderId="0" xfId="1" applyNumberFormat="1" applyFont="1" applyBorder="1" applyAlignment="1" applyProtection="1">
      <alignment horizontal="right" vertical="top"/>
      <protection locked="0"/>
    </xf>
    <xf numFmtId="165" fontId="5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4"/>
    <xf numFmtId="0" fontId="11" fillId="0" borderId="1" xfId="4" applyFont="1" applyBorder="1"/>
    <xf numFmtId="166" fontId="4" fillId="0" borderId="0" xfId="1" applyNumberFormat="1" applyFont="1" applyBorder="1" applyAlignment="1" applyProtection="1">
      <alignment horizontal="right"/>
      <protection locked="0"/>
    </xf>
    <xf numFmtId="170" fontId="4" fillId="0" borderId="0" xfId="1" applyNumberFormat="1" applyFont="1" applyBorder="1" applyAlignment="1" applyProtection="1">
      <alignment horizontal="right"/>
      <protection locked="0"/>
    </xf>
    <xf numFmtId="0" fontId="7" fillId="0" borderId="0" xfId="4" applyFont="1" applyAlignment="1">
      <alignment vertical="center"/>
    </xf>
    <xf numFmtId="0" fontId="5" fillId="0" borderId="0" xfId="4" applyFont="1" applyBorder="1" applyAlignment="1">
      <alignment vertical="center" wrapText="1"/>
    </xf>
    <xf numFmtId="0" fontId="12" fillId="0" borderId="0" xfId="4" applyFont="1" applyAlignment="1">
      <alignment wrapText="1"/>
    </xf>
    <xf numFmtId="0" fontId="12" fillId="0" borderId="0" xfId="4" applyFont="1" applyAlignment="1"/>
    <xf numFmtId="0" fontId="12" fillId="0" borderId="0" xfId="4" applyFont="1" applyBorder="1"/>
    <xf numFmtId="0" fontId="5" fillId="0" borderId="9" xfId="4" applyFont="1" applyBorder="1" applyAlignment="1"/>
    <xf numFmtId="0" fontId="5" fillId="0" borderId="10" xfId="4" applyFont="1" applyBorder="1" applyAlignment="1">
      <alignment horizontal="centerContinuous" vertical="center"/>
    </xf>
    <xf numFmtId="0" fontId="5" fillId="0" borderId="6" xfId="4" applyFont="1" applyBorder="1" applyAlignment="1">
      <alignment horizontal="centerContinuous" vertical="center"/>
    </xf>
    <xf numFmtId="0" fontId="5" fillId="0" borderId="11" xfId="4" applyFont="1" applyBorder="1" applyAlignment="1">
      <alignment vertical="top"/>
    </xf>
    <xf numFmtId="0" fontId="5" fillId="0" borderId="1" xfId="4" applyFont="1" applyBorder="1" applyAlignment="1">
      <alignment vertical="top"/>
    </xf>
    <xf numFmtId="0" fontId="5" fillId="0" borderId="0" xfId="4" applyFont="1"/>
    <xf numFmtId="0" fontId="5" fillId="0" borderId="0" xfId="4" applyFont="1" applyBorder="1"/>
    <xf numFmtId="166" fontId="5" fillId="0" borderId="0" xfId="1" applyNumberFormat="1" applyFont="1" applyBorder="1" applyAlignment="1" applyProtection="1">
      <alignment horizontal="right"/>
      <protection locked="0"/>
    </xf>
    <xf numFmtId="170" fontId="5" fillId="0" borderId="0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 applyProtection="1">
      <alignment horizontal="right"/>
      <protection locked="0"/>
    </xf>
    <xf numFmtId="172" fontId="4" fillId="0" borderId="0" xfId="4" applyNumberFormat="1" applyFont="1" applyBorder="1" applyAlignment="1">
      <alignment horizontal="right" vertical="top"/>
    </xf>
    <xf numFmtId="171" fontId="5" fillId="0" borderId="0" xfId="4" applyNumberFormat="1" applyFont="1" applyAlignment="1">
      <alignment horizontal="right" vertical="top"/>
    </xf>
    <xf numFmtId="169" fontId="5" fillId="0" borderId="0" xfId="4" applyNumberFormat="1" applyFont="1" applyAlignment="1">
      <alignment horizontal="right"/>
    </xf>
    <xf numFmtId="0" fontId="2" fillId="0" borderId="0" xfId="5" applyFont="1"/>
    <xf numFmtId="0" fontId="11" fillId="0" borderId="0" xfId="5" applyFont="1"/>
    <xf numFmtId="0" fontId="5" fillId="0" borderId="10" xfId="5" applyFont="1" applyBorder="1" applyAlignment="1">
      <alignment horizontal="centerContinuous" vertical="center"/>
    </xf>
    <xf numFmtId="0" fontId="5" fillId="0" borderId="5" xfId="5" applyFont="1" applyBorder="1" applyAlignment="1">
      <alignment horizontal="centerContinuous" vertical="center"/>
    </xf>
    <xf numFmtId="0" fontId="5" fillId="0" borderId="0" xfId="5" applyFont="1" applyAlignment="1">
      <alignment vertical="center"/>
    </xf>
    <xf numFmtId="17" fontId="5" fillId="0" borderId="8" xfId="5" applyNumberFormat="1" applyFont="1" applyBorder="1" applyAlignment="1">
      <alignment horizontal="centerContinuous" vertical="center"/>
    </xf>
    <xf numFmtId="17" fontId="5" fillId="0" borderId="12" xfId="5" applyNumberFormat="1" applyFont="1" applyBorder="1" applyAlignment="1">
      <alignment horizontal="centerContinuous" vertical="center"/>
    </xf>
    <xf numFmtId="0" fontId="9" fillId="0" borderId="0" xfId="5" applyBorder="1" applyAlignment="1">
      <alignment horizontal="center" vertical="center"/>
    </xf>
    <xf numFmtId="17" fontId="5" fillId="0" borderId="0" xfId="5" applyNumberFormat="1" applyFont="1" applyBorder="1" applyAlignment="1">
      <alignment horizontal="centerContinuous" vertical="center"/>
    </xf>
    <xf numFmtId="0" fontId="7" fillId="0" borderId="0" xfId="5" applyFont="1" applyFill="1" applyBorder="1" applyAlignment="1">
      <alignment horizontal="left" vertical="center"/>
    </xf>
    <xf numFmtId="0" fontId="5" fillId="0" borderId="0" xfId="5" applyFont="1" applyBorder="1"/>
    <xf numFmtId="0" fontId="5" fillId="0" borderId="0" xfId="5" applyFont="1"/>
    <xf numFmtId="167" fontId="5" fillId="0" borderId="0" xfId="5" applyNumberFormat="1" applyFont="1" applyFill="1" applyBorder="1" applyAlignment="1"/>
    <xf numFmtId="167" fontId="5" fillId="0" borderId="0" xfId="5" applyNumberFormat="1" applyFont="1" applyAlignment="1"/>
    <xf numFmtId="0" fontId="7" fillId="0" borderId="0" xfId="5" applyFont="1" applyAlignment="1">
      <alignment horizontal="left"/>
    </xf>
    <xf numFmtId="167" fontId="5" fillId="0" borderId="0" xfId="5" applyNumberFormat="1" applyFont="1" applyBorder="1" applyAlignment="1"/>
    <xf numFmtId="0" fontId="5" fillId="0" borderId="1" xfId="5" applyFont="1" applyBorder="1"/>
    <xf numFmtId="167" fontId="5" fillId="0" borderId="1" xfId="5" applyNumberFormat="1" applyFont="1" applyBorder="1" applyAlignment="1"/>
    <xf numFmtId="3" fontId="5" fillId="0" borderId="0" xfId="5" applyNumberFormat="1" applyFont="1" applyBorder="1"/>
    <xf numFmtId="0" fontId="9" fillId="0" borderId="0" xfId="5"/>
    <xf numFmtId="0" fontId="1" fillId="0" borderId="13" xfId="0" applyFont="1" applyBorder="1" applyAlignment="1">
      <alignment horizontal="center" vertical="center" wrapText="1"/>
    </xf>
    <xf numFmtId="1" fontId="5" fillId="0" borderId="14" xfId="4" applyNumberFormat="1" applyFont="1" applyBorder="1" applyAlignment="1">
      <alignment horizontal="center" vertical="center" wrapText="1"/>
    </xf>
    <xf numFmtId="1" fontId="5" fillId="0" borderId="0" xfId="4" applyNumberFormat="1" applyFont="1" applyBorder="1" applyAlignment="1">
      <alignment horizontal="center" vertical="center" wrapText="1"/>
    </xf>
    <xf numFmtId="1" fontId="5" fillId="0" borderId="13" xfId="4" applyNumberFormat="1" applyFont="1" applyBorder="1" applyAlignment="1">
      <alignment horizontal="centerContinuous" vertical="center" wrapText="1"/>
    </xf>
    <xf numFmtId="1" fontId="5" fillId="0" borderId="10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wrapText="1"/>
    </xf>
    <xf numFmtId="166" fontId="4" fillId="0" borderId="1" xfId="1" applyNumberFormat="1" applyFont="1" applyBorder="1" applyAlignment="1" applyProtection="1">
      <alignment horizontal="right" vertical="top"/>
      <protection locked="0"/>
    </xf>
    <xf numFmtId="165" fontId="4" fillId="0" borderId="1" xfId="1" applyNumberFormat="1" applyFont="1" applyBorder="1" applyAlignment="1" applyProtection="1">
      <alignment horizontal="right" vertical="top"/>
      <protection locked="0"/>
    </xf>
    <xf numFmtId="170" fontId="4" fillId="0" borderId="1" xfId="1" applyNumberFormat="1" applyFont="1" applyBorder="1" applyAlignment="1" applyProtection="1">
      <alignment horizontal="right" vertical="top"/>
      <protection locked="0"/>
    </xf>
    <xf numFmtId="165" fontId="7" fillId="0" borderId="1" xfId="1" applyNumberFormat="1" applyFont="1" applyBorder="1" applyAlignment="1" applyProtection="1">
      <alignment horizontal="right" vertical="top"/>
      <protection locked="0"/>
    </xf>
    <xf numFmtId="165" fontId="5" fillId="0" borderId="0" xfId="4" applyNumberFormat="1" applyFont="1" applyBorder="1" applyAlignment="1">
      <alignment horizontal="right" vertical="center" wrapText="1"/>
    </xf>
    <xf numFmtId="0" fontId="5" fillId="0" borderId="0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 vertical="center"/>
    </xf>
    <xf numFmtId="174" fontId="4" fillId="0" borderId="1" xfId="4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/>
    </xf>
    <xf numFmtId="165" fontId="7" fillId="0" borderId="0" xfId="1" applyNumberFormat="1" applyFont="1" applyBorder="1" applyAlignment="1" applyProtection="1">
      <alignment horizontal="right" vertical="top"/>
      <protection locked="0"/>
    </xf>
    <xf numFmtId="170" fontId="4" fillId="0" borderId="0" xfId="1" applyNumberFormat="1" applyFont="1" applyBorder="1" applyAlignment="1" applyProtection="1">
      <alignment horizontal="right" vertical="top"/>
      <protection locked="0"/>
    </xf>
    <xf numFmtId="174" fontId="4" fillId="0" borderId="0" xfId="4" applyNumberFormat="1" applyFont="1" applyAlignment="1">
      <alignment horizontal="right" vertical="top"/>
    </xf>
    <xf numFmtId="0" fontId="7" fillId="3" borderId="0" xfId="4" applyFont="1" applyFill="1" applyAlignment="1">
      <alignment horizontal="centerContinuous"/>
    </xf>
    <xf numFmtId="0" fontId="5" fillId="0" borderId="0" xfId="0" quotePrefix="1" applyFont="1"/>
    <xf numFmtId="0" fontId="10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1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8" fillId="0" borderId="0" xfId="4" applyAlignment="1">
      <alignment horizontal="left"/>
    </xf>
    <xf numFmtId="0" fontId="20" fillId="0" borderId="0" xfId="4" applyFont="1" applyBorder="1" applyAlignment="1">
      <alignment horizontal="left"/>
    </xf>
    <xf numFmtId="0" fontId="8" fillId="0" borderId="0" xfId="4" applyFont="1" applyAlignment="1">
      <alignment horizontal="left"/>
    </xf>
    <xf numFmtId="0" fontId="5" fillId="0" borderId="0" xfId="5" quotePrefix="1" applyFont="1" applyBorder="1"/>
    <xf numFmtId="0" fontId="5" fillId="0" borderId="0" xfId="4" applyFont="1" applyAlignmen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left"/>
    </xf>
    <xf numFmtId="0" fontId="15" fillId="0" borderId="0" xfId="0" applyFont="1" applyAlignment="1">
      <alignment vertical="top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5" fillId="0" borderId="0" xfId="2" applyAlignment="1" applyProtection="1">
      <alignment vertical="top"/>
    </xf>
    <xf numFmtId="0" fontId="22" fillId="0" borderId="0" xfId="3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0" fillId="0" borderId="0" xfId="0" applyFont="1" applyAlignment="1">
      <alignment horizontal="left" indent="1"/>
    </xf>
    <xf numFmtId="0" fontId="0" fillId="0" borderId="0" xfId="0" applyFont="1"/>
    <xf numFmtId="0" fontId="23" fillId="0" borderId="0" xfId="2" applyFont="1" applyAlignment="1" applyProtection="1">
      <alignment horizontal="left"/>
    </xf>
    <xf numFmtId="0" fontId="9" fillId="0" borderId="0" xfId="0" applyFont="1" applyAlignment="1">
      <alignment horizontal="left"/>
    </xf>
    <xf numFmtId="0" fontId="25" fillId="0" borderId="0" xfId="2" applyAlignment="1" applyProtection="1"/>
    <xf numFmtId="0" fontId="4" fillId="0" borderId="1" xfId="4" applyFont="1" applyBorder="1"/>
    <xf numFmtId="170" fontId="1" fillId="0" borderId="0" xfId="1" applyNumberFormat="1" applyFont="1" applyBorder="1" applyAlignment="1" applyProtection="1">
      <alignment horizontal="right" vertical="top"/>
      <protection locked="0"/>
    </xf>
    <xf numFmtId="174" fontId="1" fillId="0" borderId="0" xfId="4" applyNumberFormat="1" applyFont="1" applyAlignment="1">
      <alignment horizontal="right" vertical="top"/>
    </xf>
    <xf numFmtId="0" fontId="7" fillId="0" borderId="0" xfId="4" applyFont="1" applyBorder="1" applyAlignment="1">
      <alignment wrapText="1"/>
    </xf>
    <xf numFmtId="0" fontId="7" fillId="0" borderId="0" xfId="4" applyFont="1" applyBorder="1" applyAlignment="1">
      <alignment vertical="center" wrapText="1"/>
    </xf>
    <xf numFmtId="0" fontId="7" fillId="0" borderId="0" xfId="4" applyFont="1" applyBorder="1"/>
    <xf numFmtId="166" fontId="7" fillId="0" borderId="0" xfId="1" applyNumberFormat="1" applyFont="1" applyBorder="1" applyAlignment="1" applyProtection="1">
      <alignment horizontal="right" vertical="top"/>
      <protection locked="0"/>
    </xf>
    <xf numFmtId="166" fontId="4" fillId="0" borderId="0" xfId="1" applyNumberFormat="1" applyFont="1" applyBorder="1" applyAlignment="1" applyProtection="1">
      <alignment horizontal="right" vertical="top"/>
      <protection locked="0"/>
    </xf>
    <xf numFmtId="0" fontId="0" fillId="0" borderId="0" xfId="0" applyNumberFormat="1"/>
    <xf numFmtId="0" fontId="0" fillId="0" borderId="1" xfId="0" applyNumberFormat="1" applyBorder="1"/>
    <xf numFmtId="2" fontId="26" fillId="0" borderId="13" xfId="0" applyNumberFormat="1" applyFont="1" applyBorder="1" applyAlignment="1">
      <alignment horizontal="center" vertical="center"/>
    </xf>
    <xf numFmtId="2" fontId="26" fillId="0" borderId="5" xfId="0" applyNumberFormat="1" applyFont="1" applyBorder="1" applyAlignment="1">
      <alignment horizontal="center" vertical="center"/>
    </xf>
    <xf numFmtId="0" fontId="1" fillId="0" borderId="0" xfId="5" quotePrefix="1" applyFont="1"/>
    <xf numFmtId="0" fontId="26" fillId="0" borderId="5" xfId="0" applyFont="1" applyBorder="1" applyAlignment="1">
      <alignment vertical="center"/>
    </xf>
    <xf numFmtId="0" fontId="26" fillId="0" borderId="6" xfId="0" applyFont="1" applyBorder="1"/>
    <xf numFmtId="0" fontId="2" fillId="0" borderId="0" xfId="5" applyFont="1" applyAlignment="1">
      <alignment horizontal="left"/>
    </xf>
    <xf numFmtId="0" fontId="1" fillId="0" borderId="0" xfId="5" applyFont="1" applyBorder="1"/>
    <xf numFmtId="166" fontId="1" fillId="0" borderId="0" xfId="1" applyNumberFormat="1" applyFont="1" applyBorder="1" applyAlignment="1" applyProtection="1">
      <alignment horizontal="right"/>
      <protection locked="0"/>
    </xf>
    <xf numFmtId="0" fontId="0" fillId="0" borderId="0" xfId="0" applyBorder="1"/>
    <xf numFmtId="170" fontId="7" fillId="0" borderId="0" xfId="1" applyNumberFormat="1" applyFont="1" applyBorder="1" applyAlignment="1" applyProtection="1">
      <alignment horizontal="right" vertical="top"/>
      <protection locked="0"/>
    </xf>
    <xf numFmtId="170" fontId="5" fillId="0" borderId="0" xfId="1" applyNumberFormat="1" applyFont="1" applyBorder="1" applyAlignment="1" applyProtection="1">
      <alignment horizontal="right" vertical="top"/>
      <protection locked="0"/>
    </xf>
    <xf numFmtId="170" fontId="7" fillId="0" borderId="1" xfId="1" applyNumberFormat="1" applyFont="1" applyBorder="1" applyAlignment="1" applyProtection="1">
      <alignment horizontal="right" vertical="top"/>
      <protection locked="0"/>
    </xf>
    <xf numFmtId="0" fontId="1" fillId="0" borderId="0" xfId="0" applyFont="1"/>
    <xf numFmtId="0" fontId="4" fillId="0" borderId="0" xfId="0" applyNumberFormat="1" applyFont="1"/>
    <xf numFmtId="49" fontId="7" fillId="0" borderId="0" xfId="0" applyNumberFormat="1" applyFont="1" applyAlignment="1">
      <alignment horizontal="left"/>
    </xf>
    <xf numFmtId="167" fontId="4" fillId="0" borderId="0" xfId="0" applyNumberFormat="1" applyFont="1"/>
    <xf numFmtId="167" fontId="7" fillId="0" borderId="0" xfId="1" applyNumberFormat="1" applyFont="1" applyAlignment="1" applyProtection="1">
      <alignment horizontal="right"/>
      <protection locked="0"/>
    </xf>
    <xf numFmtId="0" fontId="4" fillId="0" borderId="0" xfId="0" applyNumberFormat="1" applyFont="1" applyBorder="1"/>
    <xf numFmtId="49" fontId="4" fillId="0" borderId="0" xfId="0" applyNumberFormat="1" applyFont="1" applyBorder="1"/>
    <xf numFmtId="167" fontId="0" fillId="0" borderId="0" xfId="0" applyNumberFormat="1" applyBorder="1"/>
    <xf numFmtId="167" fontId="5" fillId="0" borderId="0" xfId="0" applyNumberFormat="1" applyFont="1" applyBorder="1" applyAlignment="1">
      <alignment horizontal="right"/>
    </xf>
    <xf numFmtId="167" fontId="5" fillId="0" borderId="0" xfId="1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175" fontId="7" fillId="0" borderId="0" xfId="1" applyNumberFormat="1" applyFont="1" applyAlignment="1" applyProtection="1">
      <alignment horizontal="right"/>
      <protection locked="0"/>
    </xf>
    <xf numFmtId="175" fontId="5" fillId="0" borderId="0" xfId="1" applyNumberFormat="1" applyFont="1" applyAlignment="1" applyProtection="1">
      <alignment horizontal="right"/>
      <protection locked="0"/>
    </xf>
    <xf numFmtId="170" fontId="7" fillId="0" borderId="0" xfId="0" applyNumberFormat="1" applyFont="1" applyAlignment="1">
      <alignment horizontal="right"/>
    </xf>
    <xf numFmtId="170" fontId="7" fillId="0" borderId="0" xfId="1" applyNumberFormat="1" applyFont="1" applyAlignment="1" applyProtection="1">
      <alignment horizontal="right"/>
      <protection locked="0"/>
    </xf>
    <xf numFmtId="170" fontId="5" fillId="0" borderId="0" xfId="0" applyNumberFormat="1" applyFont="1" applyAlignment="1">
      <alignment horizontal="right"/>
    </xf>
    <xf numFmtId="170" fontId="5" fillId="0" borderId="0" xfId="1" applyNumberFormat="1" applyFont="1" applyAlignment="1" applyProtection="1">
      <alignment horizontal="right"/>
      <protection locked="0"/>
    </xf>
    <xf numFmtId="167" fontId="4" fillId="0" borderId="1" xfId="0" applyNumberFormat="1" applyFont="1" applyBorder="1"/>
    <xf numFmtId="170" fontId="7" fillId="0" borderId="1" xfId="0" applyNumberFormat="1" applyFont="1" applyBorder="1" applyAlignment="1">
      <alignment horizontal="right"/>
    </xf>
    <xf numFmtId="170" fontId="7" fillId="0" borderId="1" xfId="1" applyNumberFormat="1" applyFont="1" applyBorder="1" applyAlignment="1" applyProtection="1">
      <alignment horizontal="right"/>
      <protection locked="0"/>
    </xf>
    <xf numFmtId="175" fontId="7" fillId="0" borderId="0" xfId="1" quotePrefix="1" applyNumberFormat="1" applyFont="1" applyAlignment="1" applyProtection="1">
      <alignment horizontal="right"/>
      <protection locked="0"/>
    </xf>
    <xf numFmtId="175" fontId="5" fillId="0" borderId="0" xfId="1" quotePrefix="1" applyNumberFormat="1" applyFont="1" applyAlignment="1" applyProtection="1">
      <alignment horizontal="right"/>
      <protection locked="0"/>
    </xf>
    <xf numFmtId="175" fontId="7" fillId="0" borderId="1" xfId="1" quotePrefix="1" applyNumberFormat="1" applyFont="1" applyBorder="1" applyAlignment="1" applyProtection="1">
      <alignment horizontal="right"/>
      <protection locked="0"/>
    </xf>
    <xf numFmtId="0" fontId="23" fillId="0" borderId="0" xfId="0" applyFont="1"/>
    <xf numFmtId="0" fontId="12" fillId="0" borderId="0" xfId="4" applyFont="1"/>
    <xf numFmtId="0" fontId="1" fillId="0" borderId="0" xfId="4" applyFont="1"/>
    <xf numFmtId="0" fontId="4" fillId="0" borderId="0" xfId="4" applyFont="1"/>
    <xf numFmtId="0" fontId="1" fillId="0" borderId="0" xfId="5" applyFont="1"/>
    <xf numFmtId="0" fontId="5" fillId="0" borderId="3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4" applyFont="1" applyAlignment="1">
      <alignment horizontal="left"/>
    </xf>
    <xf numFmtId="0" fontId="19" fillId="0" borderId="0" xfId="4" applyFont="1" applyAlignment="1">
      <alignment horizontal="left"/>
    </xf>
    <xf numFmtId="0" fontId="5" fillId="0" borderId="3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0" fontId="3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0" fontId="4" fillId="0" borderId="0" xfId="4" applyFont="1" applyBorder="1"/>
    <xf numFmtId="174" fontId="4" fillId="0" borderId="0" xfId="4" applyNumberFormat="1" applyFont="1" applyBorder="1" applyAlignment="1">
      <alignment horizontal="right" vertical="top"/>
    </xf>
    <xf numFmtId="0" fontId="1" fillId="0" borderId="0" xfId="4" applyFont="1" applyBorder="1"/>
    <xf numFmtId="0" fontId="9" fillId="0" borderId="0" xfId="4" applyFont="1"/>
    <xf numFmtId="165" fontId="4" fillId="0" borderId="0" xfId="1" applyNumberFormat="1" applyFont="1" applyBorder="1" applyAlignment="1" applyProtection="1">
      <alignment horizontal="right" vertical="top"/>
      <protection locked="0"/>
    </xf>
    <xf numFmtId="0" fontId="1" fillId="0" borderId="3" xfId="4" applyFont="1" applyBorder="1"/>
    <xf numFmtId="168" fontId="1" fillId="0" borderId="0" xfId="4" quotePrefix="1" applyNumberFormat="1" applyFont="1" applyBorder="1" applyAlignment="1">
      <alignment horizontal="right" vertical="center" wrapText="1"/>
    </xf>
    <xf numFmtId="168" fontId="1" fillId="0" borderId="0" xfId="4" applyNumberFormat="1" applyFont="1" applyAlignment="1">
      <alignment horizontal="right"/>
    </xf>
    <xf numFmtId="0" fontId="1" fillId="0" borderId="10" xfId="4" applyFont="1" applyBorder="1" applyAlignment="1">
      <alignment horizontal="centerContinuous" vertical="center"/>
    </xf>
    <xf numFmtId="0" fontId="1" fillId="0" borderId="5" xfId="4" applyFont="1" applyBorder="1" applyAlignment="1">
      <alignment horizontal="centerContinuous" vertical="center"/>
    </xf>
    <xf numFmtId="0" fontId="1" fillId="0" borderId="0" xfId="4" applyFont="1" applyAlignment="1">
      <alignment vertical="center"/>
    </xf>
    <xf numFmtId="0" fontId="1" fillId="0" borderId="0" xfId="4" quotePrefix="1" applyFont="1"/>
    <xf numFmtId="0" fontId="8" fillId="0" borderId="0" xfId="4" applyFont="1"/>
    <xf numFmtId="0" fontId="1" fillId="0" borderId="6" xfId="4" applyFont="1" applyBorder="1" applyAlignment="1">
      <alignment horizontal="centerContinuous"/>
    </xf>
    <xf numFmtId="170" fontId="1" fillId="0" borderId="0" xfId="1" applyNumberFormat="1" applyFont="1" applyBorder="1" applyAlignment="1" applyProtection="1">
      <alignment horizontal="right"/>
      <protection locked="0"/>
    </xf>
    <xf numFmtId="165" fontId="1" fillId="0" borderId="0" xfId="1" applyNumberFormat="1" applyFont="1" applyBorder="1" applyAlignment="1" applyProtection="1">
      <alignment horizontal="right"/>
      <protection locked="0"/>
    </xf>
    <xf numFmtId="173" fontId="1" fillId="0" borderId="0" xfId="4" applyNumberFormat="1" applyFont="1" applyAlignment="1">
      <alignment horizontal="right" vertical="top"/>
    </xf>
    <xf numFmtId="169" fontId="1" fillId="0" borderId="0" xfId="4" applyNumberFormat="1" applyFont="1" applyAlignment="1">
      <alignment horizontal="right"/>
    </xf>
    <xf numFmtId="164" fontId="1" fillId="0" borderId="0" xfId="1" applyNumberFormat="1" applyFont="1" applyAlignment="1" applyProtection="1">
      <alignment horizontal="right"/>
      <protection locked="0"/>
    </xf>
    <xf numFmtId="168" fontId="1" fillId="0" borderId="0" xfId="1" applyNumberFormat="1" applyFont="1" applyAlignment="1" applyProtection="1">
      <alignment horizontal="right"/>
      <protection locked="0"/>
    </xf>
    <xf numFmtId="0" fontId="11" fillId="0" borderId="1" xfId="5" applyFont="1" applyBorder="1"/>
    <xf numFmtId="0" fontId="5" fillId="0" borderId="0" xfId="5" applyFont="1" applyAlignment="1">
      <alignment horizontal="center"/>
    </xf>
    <xf numFmtId="177" fontId="5" fillId="0" borderId="0" xfId="5" applyNumberFormat="1" applyFont="1"/>
    <xf numFmtId="0" fontId="5" fillId="0" borderId="0" xfId="5" applyFont="1" applyBorder="1" applyAlignment="1">
      <alignment horizontal="center"/>
    </xf>
    <xf numFmtId="169" fontId="1" fillId="0" borderId="0" xfId="5" applyNumberFormat="1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1" fillId="0" borderId="0" xfId="4" applyFont="1" applyAlignment="1">
      <alignment horizontal="center"/>
    </xf>
    <xf numFmtId="0" fontId="1" fillId="0" borderId="8" xfId="4" applyFont="1" applyBorder="1" applyAlignment="1">
      <alignment horizontal="centerContinuous" vertical="center"/>
    </xf>
    <xf numFmtId="0" fontId="1" fillId="0" borderId="12" xfId="4" applyFont="1" applyBorder="1" applyAlignment="1">
      <alignment horizontal="centerContinuous" vertical="center"/>
    </xf>
    <xf numFmtId="172" fontId="1" fillId="0" borderId="0" xfId="4" applyNumberFormat="1" applyFont="1" applyAlignment="1">
      <alignment horizontal="right" vertical="top"/>
    </xf>
    <xf numFmtId="166" fontId="1" fillId="0" borderId="0" xfId="1" applyNumberFormat="1" applyFont="1" applyBorder="1" applyAlignment="1" applyProtection="1">
      <alignment horizontal="right" vertical="top"/>
      <protection locked="0"/>
    </xf>
    <xf numFmtId="0" fontId="5" fillId="0" borderId="0" xfId="4" quotePrefix="1" applyFont="1"/>
    <xf numFmtId="176" fontId="9" fillId="0" borderId="0" xfId="0" applyNumberFormat="1" applyFont="1" applyAlignment="1">
      <alignment horizontal="left" vertical="top" wrapText="1"/>
    </xf>
    <xf numFmtId="176" fontId="0" fillId="0" borderId="0" xfId="0" applyNumberFormat="1" applyAlignment="1">
      <alignment horizontal="left" vertical="top" wrapText="1"/>
    </xf>
    <xf numFmtId="0" fontId="25" fillId="0" borderId="0" xfId="2" applyAlignment="1" applyProtection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5" fillId="0" borderId="0" xfId="2" applyFont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4" applyFont="1" applyAlignment="1">
      <alignment horizontal="left"/>
    </xf>
    <xf numFmtId="0" fontId="19" fillId="0" borderId="0" xfId="4" applyFont="1" applyAlignment="1">
      <alignment horizontal="left"/>
    </xf>
    <xf numFmtId="0" fontId="5" fillId="0" borderId="3" xfId="4" applyFont="1" applyFill="1" applyBorder="1" applyAlignment="1">
      <alignment vertical="center" wrapText="1"/>
    </xf>
    <xf numFmtId="0" fontId="5" fillId="0" borderId="4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9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0" fontId="5" fillId="0" borderId="11" xfId="4" applyFont="1" applyFill="1" applyBorder="1" applyAlignment="1">
      <alignment vertical="center" wrapText="1"/>
    </xf>
    <xf numFmtId="0" fontId="1" fillId="0" borderId="10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7" fillId="3" borderId="0" xfId="4" applyFont="1" applyFill="1" applyAlignment="1">
      <alignment horizontal="center"/>
    </xf>
    <xf numFmtId="0" fontId="7" fillId="2" borderId="0" xfId="5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 vertical="center"/>
    </xf>
    <xf numFmtId="0" fontId="3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0" fontId="5" fillId="0" borderId="3" xfId="5" applyFont="1" applyBorder="1" applyAlignment="1">
      <alignment horizontal="left" vertical="center"/>
    </xf>
    <xf numFmtId="0" fontId="9" fillId="0" borderId="4" xfId="5" applyBorder="1" applyAlignment="1">
      <alignment horizontal="left" vertical="center"/>
    </xf>
    <xf numFmtId="0" fontId="9" fillId="0" borderId="0" xfId="5" applyBorder="1" applyAlignment="1">
      <alignment horizontal="left" vertical="center"/>
    </xf>
    <xf numFmtId="0" fontId="9" fillId="0" borderId="9" xfId="5" applyBorder="1" applyAlignment="1">
      <alignment horizontal="left" vertical="center"/>
    </xf>
    <xf numFmtId="0" fontId="9" fillId="0" borderId="1" xfId="5" applyBorder="1" applyAlignment="1">
      <alignment horizontal="left" vertical="center"/>
    </xf>
    <xf numFmtId="0" fontId="9" fillId="0" borderId="11" xfId="5" applyBorder="1" applyAlignment="1">
      <alignment horizontal="left" vertical="center"/>
    </xf>
    <xf numFmtId="0" fontId="5" fillId="0" borderId="10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/>
    </xf>
    <xf numFmtId="0" fontId="26" fillId="0" borderId="6" xfId="5" applyFont="1" applyBorder="1" applyAlignment="1">
      <alignment horizontal="center" vertical="center"/>
    </xf>
    <xf numFmtId="0" fontId="27" fillId="0" borderId="5" xfId="5" applyFont="1" applyBorder="1" applyAlignment="1">
      <alignment horizontal="center"/>
    </xf>
    <xf numFmtId="0" fontId="27" fillId="0" borderId="6" xfId="5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8">
    <cellStyle name="Comma" xfId="1" builtinId="3"/>
    <cellStyle name="Comma 2" xfId="7" xr:uid="{00000000-0005-0000-0000-000001000000}"/>
    <cellStyle name="Hyperlink" xfId="2" builtinId="8"/>
    <cellStyle name="Normal" xfId="0" builtinId="0"/>
    <cellStyle name="Normal 2" xfId="6" xr:uid="{00000000-0005-0000-0000-000004000000}"/>
    <cellStyle name="Normal 2 2" xfId="3" xr:uid="{00000000-0005-0000-0000-000005000000}"/>
    <cellStyle name="Normal_em-may08-all-tables" xfId="4" xr:uid="{00000000-0005-0000-0000-000006000000}"/>
    <cellStyle name="Normal_Migration PLT new table templates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s.govt.nz/infoshare/" TargetMode="External"/><Relationship Id="rId2" Type="http://schemas.openxmlformats.org/officeDocument/2006/relationships/hyperlink" Target="mailto:info@stats.govt.nz" TargetMode="External"/><Relationship Id="rId1" Type="http://schemas.openxmlformats.org/officeDocument/2006/relationships/hyperlink" Target="http://www.stats.govt.nz/about-infoshar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s.govt.n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zoomScaleNormal="100" workbookViewId="0"/>
  </sheetViews>
  <sheetFormatPr defaultRowHeight="11.25"/>
  <cols>
    <col min="1" max="1" width="9.83203125" customWidth="1"/>
    <col min="2" max="2" width="108.1640625" customWidth="1"/>
  </cols>
  <sheetData>
    <row r="1" spans="1:2" ht="15.75">
      <c r="A1" s="111" t="s">
        <v>251</v>
      </c>
      <c r="B1" s="111"/>
    </row>
    <row r="2" spans="1:2" ht="12.75">
      <c r="A2" s="112"/>
      <c r="B2" s="112"/>
    </row>
    <row r="3" spans="1:2" ht="15">
      <c r="A3" s="113" t="s">
        <v>95</v>
      </c>
      <c r="B3" s="1"/>
    </row>
    <row r="4" spans="1:2" ht="12.75">
      <c r="A4" s="114">
        <v>1</v>
      </c>
      <c r="B4" s="115" t="s">
        <v>96</v>
      </c>
    </row>
    <row r="5" spans="1:2" ht="12.75">
      <c r="A5" s="114">
        <v>2</v>
      </c>
      <c r="B5" s="115" t="s">
        <v>97</v>
      </c>
    </row>
    <row r="6" spans="1:2" ht="12.75">
      <c r="A6" s="114">
        <v>3</v>
      </c>
      <c r="B6" s="115" t="s">
        <v>223</v>
      </c>
    </row>
    <row r="7" spans="1:2" ht="12.75">
      <c r="A7" s="114">
        <v>4</v>
      </c>
      <c r="B7" s="115" t="s">
        <v>224</v>
      </c>
    </row>
    <row r="8" spans="1:2" ht="12.75">
      <c r="A8" s="114">
        <v>5</v>
      </c>
      <c r="B8" s="115" t="s">
        <v>225</v>
      </c>
    </row>
    <row r="9" spans="1:2" ht="12.75">
      <c r="A9" s="114">
        <v>6</v>
      </c>
      <c r="B9" s="115" t="s">
        <v>98</v>
      </c>
    </row>
    <row r="10" spans="1:2" ht="12.75">
      <c r="A10" s="114">
        <v>7</v>
      </c>
      <c r="B10" s="115" t="s">
        <v>99</v>
      </c>
    </row>
    <row r="11" spans="1:2" ht="12.75">
      <c r="A11" s="114">
        <v>8</v>
      </c>
      <c r="B11" s="115" t="s">
        <v>100</v>
      </c>
    </row>
    <row r="12" spans="1:2" ht="12.75">
      <c r="A12" s="114">
        <v>9</v>
      </c>
      <c r="B12" s="115" t="s">
        <v>161</v>
      </c>
    </row>
    <row r="13" spans="1:2" ht="12.75">
      <c r="A13" s="114">
        <v>10</v>
      </c>
      <c r="B13" s="115" t="s">
        <v>157</v>
      </c>
    </row>
    <row r="14" spans="1:2" ht="12.75">
      <c r="A14" s="114">
        <v>11</v>
      </c>
      <c r="B14" s="115" t="s">
        <v>226</v>
      </c>
    </row>
    <row r="15" spans="1:2" ht="12.75">
      <c r="A15" s="114">
        <v>12</v>
      </c>
      <c r="B15" s="115" t="s">
        <v>167</v>
      </c>
    </row>
    <row r="16" spans="1:2" ht="12.75" customHeight="1">
      <c r="A16" s="114"/>
      <c r="B16" s="116"/>
    </row>
    <row r="17" spans="1:2" ht="12.75">
      <c r="A17" s="117"/>
      <c r="B17" s="1"/>
    </row>
    <row r="18" spans="1:2" ht="15">
      <c r="A18" s="118" t="s">
        <v>101</v>
      </c>
      <c r="B18" s="119"/>
    </row>
    <row r="19" spans="1:2" ht="12.75" customHeight="1">
      <c r="A19" s="226" t="s">
        <v>166</v>
      </c>
      <c r="B19" s="227"/>
    </row>
    <row r="20" spans="1:2" ht="12.75" customHeight="1">
      <c r="A20" s="225" t="s">
        <v>102</v>
      </c>
      <c r="B20" s="225"/>
    </row>
    <row r="21" spans="1:2" ht="12.75" customHeight="1">
      <c r="A21" s="120"/>
      <c r="B21" s="121"/>
    </row>
    <row r="22" spans="1:2" ht="12.75" customHeight="1">
      <c r="A22" s="226" t="s">
        <v>103</v>
      </c>
      <c r="B22" s="227"/>
    </row>
    <row r="23" spans="1:2" ht="14.25" customHeight="1">
      <c r="A23" s="120" t="s">
        <v>104</v>
      </c>
      <c r="B23" s="121"/>
    </row>
    <row r="24" spans="1:2" ht="15" customHeight="1">
      <c r="A24" s="121" t="s">
        <v>105</v>
      </c>
      <c r="B24" s="121"/>
    </row>
    <row r="25" spans="1:2" ht="12.75" customHeight="1">
      <c r="A25" s="120"/>
      <c r="B25" s="121"/>
    </row>
    <row r="26" spans="1:2" ht="12.75" customHeight="1">
      <c r="A26" s="120" t="s">
        <v>245</v>
      </c>
      <c r="B26" s="121"/>
    </row>
    <row r="27" spans="1:2" ht="12.75" customHeight="1">
      <c r="A27" s="228" t="s">
        <v>106</v>
      </c>
      <c r="B27" s="229"/>
    </row>
    <row r="28" spans="1:2" ht="12.75" customHeight="1">
      <c r="A28" s="117"/>
      <c r="B28" s="1"/>
    </row>
    <row r="29" spans="1:2" ht="12.75" customHeight="1">
      <c r="A29" s="122"/>
      <c r="B29" s="123"/>
    </row>
    <row r="30" spans="1:2" ht="15">
      <c r="A30" s="124" t="s">
        <v>107</v>
      </c>
      <c r="B30" s="124"/>
    </row>
    <row r="31" spans="1:2" ht="12.75" customHeight="1">
      <c r="A31" s="226" t="s">
        <v>239</v>
      </c>
      <c r="B31" s="227"/>
    </row>
    <row r="32" spans="1:2" ht="12.75" customHeight="1">
      <c r="A32" s="125" t="s">
        <v>108</v>
      </c>
      <c r="B32" s="126" t="s">
        <v>165</v>
      </c>
    </row>
    <row r="33" spans="1:2" ht="12.75" customHeight="1">
      <c r="A33" s="125" t="s">
        <v>109</v>
      </c>
      <c r="B33" s="112" t="s">
        <v>110</v>
      </c>
    </row>
    <row r="35" spans="1:2" ht="15">
      <c r="A35" s="174" t="s">
        <v>238</v>
      </c>
    </row>
    <row r="36" spans="1:2" ht="12.75">
      <c r="A36" s="112" t="s">
        <v>319</v>
      </c>
    </row>
    <row r="38" spans="1:2" ht="15">
      <c r="A38" s="174" t="s">
        <v>249</v>
      </c>
    </row>
    <row r="39" spans="1:2" ht="12.75" customHeight="1">
      <c r="A39" s="223">
        <v>43364</v>
      </c>
      <c r="B39" s="224"/>
    </row>
    <row r="40" spans="1:2" ht="12.75" customHeight="1">
      <c r="A40" s="225" t="s">
        <v>241</v>
      </c>
      <c r="B40" s="225"/>
    </row>
  </sheetData>
  <mergeCells count="7">
    <mergeCell ref="A39:B39"/>
    <mergeCell ref="A40:B40"/>
    <mergeCell ref="A19:B19"/>
    <mergeCell ref="A20:B20"/>
    <mergeCell ref="A22:B22"/>
    <mergeCell ref="A27:B27"/>
    <mergeCell ref="A31:B31"/>
  </mergeCells>
  <hyperlinks>
    <hyperlink ref="A27" r:id="rId1" display="http://www.stats.govt.nz/about-infoshare" xr:uid="{00000000-0004-0000-0000-000000000000}"/>
    <hyperlink ref="B32" r:id="rId2" xr:uid="{00000000-0004-0000-0000-000001000000}"/>
    <hyperlink ref="A20:B20" r:id="rId3" display="Infoshare (www.stats.govt.nz/infoshare)." xr:uid="{00000000-0004-0000-0000-000002000000}"/>
    <hyperlink ref="B4" location="'Table 1'!A1" display="International travel and migration, by direction and passenger type, actual counts" xr:uid="{00000000-0004-0000-0000-000003000000}"/>
    <hyperlink ref="B5" location="'Table 2'!A1" display="International travel and migration, by direction and passenger type, seasonally adjusted and trend series" xr:uid="{00000000-0004-0000-0000-000004000000}"/>
    <hyperlink ref="B6" location="'Table 3'!A1" display="Short-term overseas visitor arrivals, by country of last permanent residence" xr:uid="{00000000-0004-0000-0000-000005000000}"/>
    <hyperlink ref="B7" location="'Table 4'!A1" display="Short-term overseas visitor arrivals, by travel purpose and country of last permanent residence" xr:uid="{00000000-0004-0000-0000-000006000000}"/>
    <hyperlink ref="B8" location="'Table 5'!A1" display="Short-term New Zealand-resident traveller departures, by country of main destination" xr:uid="{00000000-0004-0000-0000-000007000000}"/>
    <hyperlink ref="B9" location="'Table 6'!A1" display="Permanent and long-term arrivals, by country of last permanent residence" xr:uid="{00000000-0004-0000-0000-000008000000}"/>
    <hyperlink ref="B10" location="'Table 7'!A1" display="Permanent and long-term departures, by country of next permanent residence" xr:uid="{00000000-0004-0000-0000-000009000000}"/>
    <hyperlink ref="B11" location="'Table 8'!A1" display="Net permanent and long-term migration, by country of last/next permanent residence" xr:uid="{00000000-0004-0000-0000-00000A000000}"/>
    <hyperlink ref="B12" location="'Table 9'!A1" display="Permanent and long-term migration, by citizenship" xr:uid="{00000000-0004-0000-0000-00000B000000}"/>
    <hyperlink ref="B13" location="'Table 10'!A1" display="Permanent and long-term migration, by citizenship, seasonally adjusted and trend series" xr:uid="{00000000-0004-0000-0000-00000C000000}"/>
    <hyperlink ref="B14" location="'Table 11'!A1" display="Permanent and long-term arrivals, by New Zealand region" xr:uid="{00000000-0004-0000-0000-00000D000000}"/>
    <hyperlink ref="B15" location="'Table 12'!A1" display="Permanent and long-term arrivals, by visa type and country of last permanent residence" xr:uid="{00000000-0004-0000-0000-00000E000000}"/>
    <hyperlink ref="A40:B40" r:id="rId4" display="www.stats.govt.nz" xr:uid="{00000000-0004-0000-0000-00000F000000}"/>
  </hyperlink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2"/>
  <sheetViews>
    <sheetView zoomScaleNormal="100" workbookViewId="0"/>
  </sheetViews>
  <sheetFormatPr defaultColWidth="10.6640625" defaultRowHeight="12.75"/>
  <cols>
    <col min="1" max="1" width="2.83203125" style="76" customWidth="1"/>
    <col min="2" max="2" width="10.83203125" style="76" customWidth="1"/>
    <col min="3" max="11" width="11.83203125" style="76" customWidth="1"/>
    <col min="12" max="16384" width="10.6640625" style="76"/>
  </cols>
  <sheetData>
    <row r="1" spans="1:11" s="57" customFormat="1">
      <c r="A1" s="57" t="s">
        <v>63</v>
      </c>
    </row>
    <row r="2" spans="1:11" s="57" customFormat="1"/>
    <row r="3" spans="1:11" s="188" customFormat="1" ht="18" customHeight="1">
      <c r="A3" s="266" t="s">
        <v>88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s="189" customFormat="1" ht="15" customHeight="1">
      <c r="A4" s="267" t="s">
        <v>94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s="142" customFormat="1" ht="15" customHeight="1">
      <c r="A5" s="142" t="s">
        <v>61</v>
      </c>
    </row>
    <row r="6" spans="1:11" s="58" customFormat="1" ht="7.9" customHeight="1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1" s="58" customFormat="1" ht="15" customHeight="1">
      <c r="A7" s="268" t="s">
        <v>1</v>
      </c>
      <c r="B7" s="269"/>
      <c r="C7" s="274" t="s">
        <v>93</v>
      </c>
      <c r="D7" s="275"/>
      <c r="E7" s="275"/>
      <c r="F7" s="275"/>
      <c r="G7" s="275"/>
      <c r="H7" s="275"/>
      <c r="I7" s="275"/>
      <c r="J7" s="275"/>
      <c r="K7" s="275"/>
    </row>
    <row r="8" spans="1:11" s="61" customFormat="1" ht="15" customHeight="1">
      <c r="A8" s="270"/>
      <c r="B8" s="271"/>
      <c r="C8" s="59" t="s">
        <v>24</v>
      </c>
      <c r="D8" s="60"/>
      <c r="E8" s="59"/>
      <c r="F8" s="59" t="s">
        <v>25</v>
      </c>
      <c r="G8" s="60"/>
      <c r="H8" s="59"/>
      <c r="I8" s="274" t="s">
        <v>4</v>
      </c>
      <c r="J8" s="275"/>
      <c r="K8" s="275"/>
    </row>
    <row r="9" spans="1:11" s="61" customFormat="1" ht="15" customHeight="1">
      <c r="A9" s="272"/>
      <c r="B9" s="273"/>
      <c r="C9" s="62" t="s">
        <v>26</v>
      </c>
      <c r="D9" s="62" t="s">
        <v>164</v>
      </c>
      <c r="E9" s="62" t="s">
        <v>91</v>
      </c>
      <c r="F9" s="62" t="s">
        <v>26</v>
      </c>
      <c r="G9" s="62" t="s">
        <v>164</v>
      </c>
      <c r="H9" s="62" t="s">
        <v>91</v>
      </c>
      <c r="I9" s="62" t="s">
        <v>26</v>
      </c>
      <c r="J9" s="62" t="s">
        <v>164</v>
      </c>
      <c r="K9" s="63" t="s">
        <v>91</v>
      </c>
    </row>
    <row r="10" spans="1:11" s="61" customFormat="1" ht="12" customHeight="1">
      <c r="A10" s="276" t="s">
        <v>30</v>
      </c>
      <c r="B10" s="277"/>
      <c r="C10" s="137" t="s">
        <v>124</v>
      </c>
      <c r="D10" s="137" t="s">
        <v>125</v>
      </c>
      <c r="E10" s="137" t="s">
        <v>126</v>
      </c>
      <c r="F10" s="137" t="s">
        <v>127</v>
      </c>
      <c r="G10" s="137" t="s">
        <v>128</v>
      </c>
      <c r="H10" s="137" t="s">
        <v>129</v>
      </c>
      <c r="I10" s="137" t="s">
        <v>130</v>
      </c>
      <c r="J10" s="137" t="s">
        <v>131</v>
      </c>
      <c r="K10" s="138" t="s">
        <v>132</v>
      </c>
    </row>
    <row r="11" spans="1:11" s="61" customFormat="1" ht="6" customHeight="1">
      <c r="A11" s="64"/>
      <c r="B11" s="64"/>
      <c r="C11" s="65"/>
      <c r="D11" s="65"/>
      <c r="E11" s="65"/>
      <c r="F11" s="65"/>
      <c r="G11" s="65"/>
      <c r="H11" s="65"/>
      <c r="I11" s="65"/>
      <c r="J11" s="65"/>
      <c r="K11" s="65"/>
    </row>
    <row r="12" spans="1:11" s="61" customFormat="1" ht="12.75" customHeight="1">
      <c r="A12" s="265" t="s">
        <v>122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</row>
    <row r="13" spans="1:11" s="61" customFormat="1" ht="6" customHeight="1">
      <c r="A13" s="64"/>
      <c r="B13" s="64"/>
      <c r="C13" s="65"/>
      <c r="D13" s="65"/>
      <c r="E13" s="65"/>
      <c r="F13" s="65"/>
      <c r="G13" s="65"/>
      <c r="H13" s="65"/>
      <c r="I13" s="65"/>
      <c r="J13" s="65"/>
      <c r="K13" s="65"/>
    </row>
    <row r="14" spans="1:11" s="68" customFormat="1" ht="12" customHeight="1">
      <c r="A14" s="66" t="s">
        <v>252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s="68" customFormat="1" ht="12" customHeight="1">
      <c r="A15" s="66"/>
      <c r="B15" s="88">
        <v>2008</v>
      </c>
      <c r="C15" s="69">
        <v>1851</v>
      </c>
      <c r="D15" s="69">
        <v>5144</v>
      </c>
      <c r="E15" s="69">
        <v>-3293</v>
      </c>
      <c r="F15" s="69">
        <v>5482</v>
      </c>
      <c r="G15" s="69">
        <v>1724</v>
      </c>
      <c r="H15" s="69">
        <v>3758</v>
      </c>
      <c r="I15" s="69">
        <v>7333</v>
      </c>
      <c r="J15" s="69">
        <v>6868</v>
      </c>
      <c r="K15" s="69">
        <v>465</v>
      </c>
    </row>
    <row r="16" spans="1:11" s="68" customFormat="1" ht="12" customHeight="1">
      <c r="A16" s="66"/>
      <c r="B16" s="88">
        <v>2009</v>
      </c>
      <c r="C16" s="69">
        <v>2038</v>
      </c>
      <c r="D16" s="69">
        <v>2990</v>
      </c>
      <c r="E16" s="69">
        <v>-952</v>
      </c>
      <c r="F16" s="69">
        <v>4432</v>
      </c>
      <c r="G16" s="69">
        <v>1861</v>
      </c>
      <c r="H16" s="69">
        <v>2571</v>
      </c>
      <c r="I16" s="69">
        <v>6470</v>
      </c>
      <c r="J16" s="69">
        <v>4851</v>
      </c>
      <c r="K16" s="69">
        <v>1619</v>
      </c>
    </row>
    <row r="17" spans="1:11" s="68" customFormat="1" ht="12" customHeight="1">
      <c r="A17" s="66"/>
      <c r="B17" s="88">
        <v>2010</v>
      </c>
      <c r="C17" s="69">
        <v>1827</v>
      </c>
      <c r="D17" s="69">
        <v>3854</v>
      </c>
      <c r="E17" s="69">
        <v>-2027</v>
      </c>
      <c r="F17" s="69">
        <v>4860</v>
      </c>
      <c r="G17" s="69">
        <v>1928</v>
      </c>
      <c r="H17" s="69">
        <v>2932</v>
      </c>
      <c r="I17" s="69">
        <v>6687</v>
      </c>
      <c r="J17" s="69">
        <v>5782</v>
      </c>
      <c r="K17" s="69">
        <v>905</v>
      </c>
    </row>
    <row r="18" spans="1:11" s="68" customFormat="1" ht="12" customHeight="1">
      <c r="A18" s="66"/>
      <c r="B18" s="88">
        <v>2011</v>
      </c>
      <c r="C18" s="69">
        <v>2016</v>
      </c>
      <c r="D18" s="69">
        <v>4907</v>
      </c>
      <c r="E18" s="69">
        <v>-2891</v>
      </c>
      <c r="F18" s="69">
        <v>5113</v>
      </c>
      <c r="G18" s="69">
        <v>1927</v>
      </c>
      <c r="H18" s="69">
        <v>3186</v>
      </c>
      <c r="I18" s="69">
        <v>7129</v>
      </c>
      <c r="J18" s="69">
        <v>6834</v>
      </c>
      <c r="K18" s="69">
        <v>295</v>
      </c>
    </row>
    <row r="19" spans="1:11" s="68" customFormat="1" ht="11.45" customHeight="1">
      <c r="A19" s="66"/>
      <c r="B19" s="88">
        <v>2012</v>
      </c>
      <c r="C19" s="69">
        <v>1867</v>
      </c>
      <c r="D19" s="69">
        <v>4916</v>
      </c>
      <c r="E19" s="69">
        <v>-3049</v>
      </c>
      <c r="F19" s="69">
        <v>4807</v>
      </c>
      <c r="G19" s="69">
        <v>1782</v>
      </c>
      <c r="H19" s="69">
        <v>3025</v>
      </c>
      <c r="I19" s="69">
        <v>6674</v>
      </c>
      <c r="J19" s="69">
        <v>6698</v>
      </c>
      <c r="K19" s="69">
        <v>-24</v>
      </c>
    </row>
    <row r="20" spans="1:11" s="57" customFormat="1" ht="11.45" customHeight="1">
      <c r="B20" s="88">
        <v>2013</v>
      </c>
      <c r="C20" s="70">
        <v>2129</v>
      </c>
      <c r="D20" s="70">
        <v>3621</v>
      </c>
      <c r="E20" s="70">
        <v>-1492</v>
      </c>
      <c r="F20" s="70">
        <v>5599</v>
      </c>
      <c r="G20" s="70">
        <v>1852</v>
      </c>
      <c r="H20" s="70">
        <v>3747</v>
      </c>
      <c r="I20" s="70">
        <v>7728</v>
      </c>
      <c r="J20" s="70">
        <v>5473</v>
      </c>
      <c r="K20" s="70">
        <v>2255</v>
      </c>
    </row>
    <row r="21" spans="1:11" s="57" customFormat="1" ht="11.45" customHeight="1">
      <c r="B21" s="88">
        <v>2014</v>
      </c>
      <c r="C21" s="70">
        <v>2297</v>
      </c>
      <c r="D21" s="70">
        <v>2868</v>
      </c>
      <c r="E21" s="70">
        <v>-571</v>
      </c>
      <c r="F21" s="70">
        <v>6911</v>
      </c>
      <c r="G21" s="70">
        <v>1645</v>
      </c>
      <c r="H21" s="70">
        <v>5266</v>
      </c>
      <c r="I21" s="70">
        <v>9208</v>
      </c>
      <c r="J21" s="70">
        <v>4513</v>
      </c>
      <c r="K21" s="70">
        <v>4695</v>
      </c>
    </row>
    <row r="22" spans="1:11" s="57" customFormat="1" ht="11.45" customHeight="1">
      <c r="B22" s="88">
        <v>2015</v>
      </c>
      <c r="C22" s="70">
        <v>2455</v>
      </c>
      <c r="D22" s="70">
        <v>2914</v>
      </c>
      <c r="E22" s="70">
        <v>-459</v>
      </c>
      <c r="F22" s="70">
        <v>7487</v>
      </c>
      <c r="G22" s="70">
        <v>1682</v>
      </c>
      <c r="H22" s="70">
        <v>5805</v>
      </c>
      <c r="I22" s="70">
        <v>9942</v>
      </c>
      <c r="J22" s="70">
        <v>4596</v>
      </c>
      <c r="K22" s="70">
        <v>5346</v>
      </c>
    </row>
    <row r="23" spans="1:11" s="57" customFormat="1" ht="11.45" customHeight="1">
      <c r="B23" s="88">
        <v>2016</v>
      </c>
      <c r="C23" s="70">
        <v>2709</v>
      </c>
      <c r="D23" s="70">
        <v>2687</v>
      </c>
      <c r="E23" s="70">
        <v>22</v>
      </c>
      <c r="F23" s="70">
        <v>7241</v>
      </c>
      <c r="G23" s="70">
        <v>1813</v>
      </c>
      <c r="H23" s="70">
        <v>5428</v>
      </c>
      <c r="I23" s="70">
        <v>9950</v>
      </c>
      <c r="J23" s="70">
        <v>4500</v>
      </c>
      <c r="K23" s="70">
        <v>5450</v>
      </c>
    </row>
    <row r="24" spans="1:11" s="57" customFormat="1" ht="11.45" customHeight="1">
      <c r="B24" s="88">
        <v>2017</v>
      </c>
      <c r="C24" s="70">
        <v>2431</v>
      </c>
      <c r="D24" s="70">
        <v>2761</v>
      </c>
      <c r="E24" s="70">
        <v>-330</v>
      </c>
      <c r="F24" s="70">
        <v>7583</v>
      </c>
      <c r="G24" s="70">
        <v>2133</v>
      </c>
      <c r="H24" s="70">
        <v>5450</v>
      </c>
      <c r="I24" s="70">
        <v>10014</v>
      </c>
      <c r="J24" s="70">
        <v>4894</v>
      </c>
      <c r="K24" s="70">
        <v>5120</v>
      </c>
    </row>
    <row r="25" spans="1:11" s="57" customFormat="1" ht="11.45" customHeight="1">
      <c r="B25" s="88">
        <v>2018</v>
      </c>
      <c r="C25" s="70">
        <v>2491</v>
      </c>
      <c r="D25" s="70">
        <v>3017</v>
      </c>
      <c r="E25" s="70">
        <v>-526</v>
      </c>
      <c r="F25" s="70">
        <v>7602</v>
      </c>
      <c r="G25" s="70">
        <v>2447</v>
      </c>
      <c r="H25" s="70">
        <v>5155</v>
      </c>
      <c r="I25" s="70">
        <v>10093</v>
      </c>
      <c r="J25" s="70">
        <v>5464</v>
      </c>
      <c r="K25" s="70">
        <v>4629</v>
      </c>
    </row>
    <row r="26" spans="1:11" s="57" customFormat="1" ht="6" customHeight="1">
      <c r="B26" s="211"/>
      <c r="C26" s="212"/>
      <c r="D26" s="212"/>
      <c r="E26" s="212"/>
      <c r="F26" s="212"/>
      <c r="G26" s="212"/>
      <c r="H26" s="212"/>
      <c r="I26" s="212"/>
      <c r="J26" s="212"/>
      <c r="K26" s="212"/>
    </row>
    <row r="27" spans="1:11" s="57" customFormat="1" ht="11.45" customHeight="1">
      <c r="A27" s="66" t="s">
        <v>253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s="57" customFormat="1" ht="11.45" customHeight="1">
      <c r="A28" s="71"/>
      <c r="B28" s="88">
        <v>2008</v>
      </c>
      <c r="C28" s="70">
        <v>23273</v>
      </c>
      <c r="D28" s="70">
        <v>59132</v>
      </c>
      <c r="E28" s="70">
        <v>-35859</v>
      </c>
      <c r="F28" s="70">
        <v>63433</v>
      </c>
      <c r="G28" s="70">
        <v>22636</v>
      </c>
      <c r="H28" s="70">
        <v>40797</v>
      </c>
      <c r="I28" s="70">
        <v>86706</v>
      </c>
      <c r="J28" s="70">
        <v>81768</v>
      </c>
      <c r="K28" s="70">
        <v>4938</v>
      </c>
    </row>
    <row r="29" spans="1:11" s="57" customFormat="1" ht="11.45" customHeight="1">
      <c r="A29" s="71"/>
      <c r="B29" s="88">
        <v>2009</v>
      </c>
      <c r="C29" s="70">
        <v>25418</v>
      </c>
      <c r="D29" s="70">
        <v>48518</v>
      </c>
      <c r="E29" s="70">
        <v>-23100</v>
      </c>
      <c r="F29" s="70">
        <v>62078</v>
      </c>
      <c r="G29" s="70">
        <v>23336</v>
      </c>
      <c r="H29" s="70">
        <v>38742</v>
      </c>
      <c r="I29" s="70">
        <v>87496</v>
      </c>
      <c r="J29" s="70">
        <v>71854</v>
      </c>
      <c r="K29" s="70">
        <v>15642</v>
      </c>
    </row>
    <row r="30" spans="1:11" s="57" customFormat="1" ht="11.45" customHeight="1">
      <c r="A30" s="71"/>
      <c r="B30" s="88">
        <v>2010</v>
      </c>
      <c r="C30" s="70">
        <v>25827</v>
      </c>
      <c r="D30" s="70">
        <v>41925</v>
      </c>
      <c r="E30" s="70">
        <v>-16098</v>
      </c>
      <c r="F30" s="70">
        <v>56279</v>
      </c>
      <c r="G30" s="70">
        <v>25674</v>
      </c>
      <c r="H30" s="70">
        <v>30605</v>
      </c>
      <c r="I30" s="70">
        <v>82106</v>
      </c>
      <c r="J30" s="70">
        <v>67599</v>
      </c>
      <c r="K30" s="70">
        <v>14507</v>
      </c>
    </row>
    <row r="31" spans="1:11" s="57" customFormat="1" ht="11.45" customHeight="1">
      <c r="A31" s="71"/>
      <c r="B31" s="88">
        <v>2011</v>
      </c>
      <c r="C31" s="70">
        <v>24098</v>
      </c>
      <c r="D31" s="70">
        <v>56351</v>
      </c>
      <c r="E31" s="70">
        <v>-32253</v>
      </c>
      <c r="F31" s="70">
        <v>60989</v>
      </c>
      <c r="G31" s="70">
        <v>26479</v>
      </c>
      <c r="H31" s="70">
        <v>34510</v>
      </c>
      <c r="I31" s="70">
        <v>85087</v>
      </c>
      <c r="J31" s="70">
        <v>82830</v>
      </c>
      <c r="K31" s="70">
        <v>2257</v>
      </c>
    </row>
    <row r="32" spans="1:11" s="57" customFormat="1" ht="11.45" customHeight="1">
      <c r="A32" s="71"/>
      <c r="B32" s="88">
        <v>2012</v>
      </c>
      <c r="C32" s="70">
        <v>22317</v>
      </c>
      <c r="D32" s="70">
        <v>62157</v>
      </c>
      <c r="E32" s="70">
        <v>-39840</v>
      </c>
      <c r="F32" s="70">
        <v>60904</v>
      </c>
      <c r="G32" s="70">
        <v>25182</v>
      </c>
      <c r="H32" s="70">
        <v>35722</v>
      </c>
      <c r="I32" s="70">
        <v>83221</v>
      </c>
      <c r="J32" s="70">
        <v>87339</v>
      </c>
      <c r="K32" s="70">
        <v>-4118</v>
      </c>
    </row>
    <row r="33" spans="1:11" s="57" customFormat="1" ht="11.45" customHeight="1">
      <c r="A33" s="68"/>
      <c r="B33" s="88">
        <v>2013</v>
      </c>
      <c r="C33" s="70">
        <v>25249</v>
      </c>
      <c r="D33" s="70">
        <v>53624</v>
      </c>
      <c r="E33" s="70">
        <v>-28375</v>
      </c>
      <c r="F33" s="70">
        <v>65080</v>
      </c>
      <c r="G33" s="70">
        <v>23857</v>
      </c>
      <c r="H33" s="70">
        <v>41223</v>
      </c>
      <c r="I33" s="70">
        <v>90329</v>
      </c>
      <c r="J33" s="70">
        <v>77481</v>
      </c>
      <c r="K33" s="70">
        <v>12848</v>
      </c>
    </row>
    <row r="34" spans="1:11" s="57" customFormat="1" ht="11.45" customHeight="1">
      <c r="B34" s="88">
        <v>2014</v>
      </c>
      <c r="C34" s="70">
        <v>28406</v>
      </c>
      <c r="D34" s="70">
        <v>38489</v>
      </c>
      <c r="E34" s="70">
        <v>-10083</v>
      </c>
      <c r="F34" s="70">
        <v>75469</v>
      </c>
      <c r="G34" s="70">
        <v>21903</v>
      </c>
      <c r="H34" s="70">
        <v>53566</v>
      </c>
      <c r="I34" s="70">
        <v>103875</v>
      </c>
      <c r="J34" s="70">
        <v>60392</v>
      </c>
      <c r="K34" s="70">
        <v>43483</v>
      </c>
    </row>
    <row r="35" spans="1:11" s="57" customFormat="1" ht="11.45" customHeight="1">
      <c r="B35" s="88">
        <v>2015</v>
      </c>
      <c r="C35" s="70">
        <v>29890</v>
      </c>
      <c r="D35" s="70">
        <v>35375</v>
      </c>
      <c r="E35" s="70">
        <v>-5485</v>
      </c>
      <c r="F35" s="70">
        <v>87976</v>
      </c>
      <c r="G35" s="70">
        <v>22201</v>
      </c>
      <c r="H35" s="70">
        <v>65775</v>
      </c>
      <c r="I35" s="70">
        <v>117866</v>
      </c>
      <c r="J35" s="70">
        <v>57576</v>
      </c>
      <c r="K35" s="70">
        <v>60290</v>
      </c>
    </row>
    <row r="36" spans="1:11" s="57" customFormat="1" ht="11.45" customHeight="1">
      <c r="A36" s="68"/>
      <c r="B36" s="88">
        <v>2016</v>
      </c>
      <c r="C36" s="70">
        <v>30998</v>
      </c>
      <c r="D36" s="70">
        <v>33586</v>
      </c>
      <c r="E36" s="70">
        <v>-2588</v>
      </c>
      <c r="F36" s="70">
        <v>94005</v>
      </c>
      <c r="G36" s="70">
        <v>22298</v>
      </c>
      <c r="H36" s="70">
        <v>71707</v>
      </c>
      <c r="I36" s="70">
        <v>125003</v>
      </c>
      <c r="J36" s="70">
        <v>55884</v>
      </c>
      <c r="K36" s="70">
        <v>69119</v>
      </c>
    </row>
    <row r="37" spans="1:11" s="57" customFormat="1" ht="11.45" customHeight="1">
      <c r="A37" s="68"/>
      <c r="B37" s="88">
        <v>2017</v>
      </c>
      <c r="C37" s="70">
        <v>32157</v>
      </c>
      <c r="D37" s="70">
        <v>33621</v>
      </c>
      <c r="E37" s="70">
        <v>-1464</v>
      </c>
      <c r="F37" s="70">
        <v>99996</v>
      </c>
      <c r="G37" s="70">
        <v>26460</v>
      </c>
      <c r="H37" s="70">
        <v>73536</v>
      </c>
      <c r="I37" s="70">
        <v>132153</v>
      </c>
      <c r="J37" s="70">
        <v>60081</v>
      </c>
      <c r="K37" s="70">
        <v>72072</v>
      </c>
    </row>
    <row r="38" spans="1:11" s="57" customFormat="1" ht="11.45" customHeight="1">
      <c r="A38" s="67"/>
      <c r="B38" s="88">
        <v>2018</v>
      </c>
      <c r="C38" s="72">
        <v>31757</v>
      </c>
      <c r="D38" s="72">
        <v>34187</v>
      </c>
      <c r="E38" s="72">
        <v>-2430</v>
      </c>
      <c r="F38" s="72">
        <v>97331</v>
      </c>
      <c r="G38" s="72">
        <v>31613</v>
      </c>
      <c r="H38" s="72">
        <v>65718</v>
      </c>
      <c r="I38" s="72">
        <v>129088</v>
      </c>
      <c r="J38" s="72">
        <v>65800</v>
      </c>
      <c r="K38" s="72">
        <v>63288</v>
      </c>
    </row>
    <row r="39" spans="1:11" s="57" customFormat="1" ht="11.45" customHeight="1">
      <c r="A39" s="67"/>
      <c r="B39" s="88"/>
      <c r="C39" s="72"/>
      <c r="D39" s="72"/>
      <c r="E39" s="72"/>
      <c r="F39" s="72"/>
      <c r="G39" s="72"/>
      <c r="H39" s="72"/>
      <c r="I39" s="72"/>
      <c r="J39" s="72"/>
      <c r="K39" s="72"/>
    </row>
    <row r="40" spans="1:11" s="57" customFormat="1" ht="12" customHeight="1">
      <c r="A40" s="278" t="s">
        <v>30</v>
      </c>
      <c r="B40" s="279"/>
      <c r="C40" s="137" t="s">
        <v>133</v>
      </c>
      <c r="D40" s="137" t="s">
        <v>134</v>
      </c>
      <c r="E40" s="137" t="s">
        <v>135</v>
      </c>
      <c r="F40" s="137" t="s">
        <v>136</v>
      </c>
      <c r="G40" s="137" t="s">
        <v>137</v>
      </c>
      <c r="H40" s="137" t="s">
        <v>138</v>
      </c>
      <c r="I40" s="137" t="s">
        <v>139</v>
      </c>
      <c r="J40" s="137" t="s">
        <v>140</v>
      </c>
      <c r="K40" s="138" t="s">
        <v>141</v>
      </c>
    </row>
    <row r="41" spans="1:11" s="57" customFormat="1" ht="6" customHeight="1">
      <c r="A41" s="67"/>
      <c r="B41" s="213"/>
      <c r="C41" s="72"/>
      <c r="D41" s="72"/>
      <c r="E41" s="72"/>
      <c r="F41" s="72"/>
      <c r="G41" s="72"/>
      <c r="H41" s="72"/>
      <c r="I41" s="72"/>
      <c r="J41" s="72"/>
      <c r="K41" s="72"/>
    </row>
    <row r="42" spans="1:11" s="57" customFormat="1" ht="12.75" customHeight="1">
      <c r="A42" s="264" t="s">
        <v>123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</row>
    <row r="43" spans="1:11" s="57" customFormat="1" ht="6" customHeight="1">
      <c r="A43" s="67"/>
      <c r="B43" s="213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7" customFormat="1" ht="11.45" customHeight="1">
      <c r="A44" s="66" t="s">
        <v>252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1" s="57" customFormat="1" ht="11.45" customHeight="1">
      <c r="A45" s="66"/>
      <c r="B45" s="88">
        <v>2008</v>
      </c>
      <c r="C45" s="69">
        <v>617</v>
      </c>
      <c r="D45" s="69">
        <v>3428</v>
      </c>
      <c r="E45" s="69">
        <v>-2811</v>
      </c>
      <c r="F45" s="69">
        <v>293</v>
      </c>
      <c r="G45" s="69">
        <v>349</v>
      </c>
      <c r="H45" s="69">
        <v>-56</v>
      </c>
      <c r="I45" s="69">
        <v>910</v>
      </c>
      <c r="J45" s="69">
        <v>3777</v>
      </c>
      <c r="K45" s="69">
        <v>-2867</v>
      </c>
    </row>
    <row r="46" spans="1:11" s="57" customFormat="1" ht="11.45" customHeight="1">
      <c r="A46" s="66"/>
      <c r="B46" s="88">
        <v>2009</v>
      </c>
      <c r="C46" s="69">
        <v>864</v>
      </c>
      <c r="D46" s="69">
        <v>1700</v>
      </c>
      <c r="E46" s="69">
        <v>-836</v>
      </c>
      <c r="F46" s="69">
        <v>343</v>
      </c>
      <c r="G46" s="69">
        <v>243</v>
      </c>
      <c r="H46" s="69">
        <v>100</v>
      </c>
      <c r="I46" s="69">
        <v>1207</v>
      </c>
      <c r="J46" s="69">
        <v>1943</v>
      </c>
      <c r="K46" s="69">
        <v>-736</v>
      </c>
    </row>
    <row r="47" spans="1:11" s="57" customFormat="1" ht="11.45" customHeight="1">
      <c r="A47" s="66"/>
      <c r="B47" s="88">
        <v>2010</v>
      </c>
      <c r="C47" s="69">
        <v>670</v>
      </c>
      <c r="D47" s="69">
        <v>2385</v>
      </c>
      <c r="E47" s="69">
        <v>-1715</v>
      </c>
      <c r="F47" s="69">
        <v>399</v>
      </c>
      <c r="G47" s="69">
        <v>299</v>
      </c>
      <c r="H47" s="69">
        <v>100</v>
      </c>
      <c r="I47" s="69">
        <v>1069</v>
      </c>
      <c r="J47" s="69">
        <v>2684</v>
      </c>
      <c r="K47" s="69">
        <v>-1615</v>
      </c>
    </row>
    <row r="48" spans="1:11" s="57" customFormat="1" ht="11.45" customHeight="1">
      <c r="A48" s="66"/>
      <c r="B48" s="88">
        <v>2011</v>
      </c>
      <c r="C48" s="69">
        <v>769</v>
      </c>
      <c r="D48" s="69">
        <v>3496</v>
      </c>
      <c r="E48" s="69">
        <v>-2727</v>
      </c>
      <c r="F48" s="69">
        <v>356</v>
      </c>
      <c r="G48" s="69">
        <v>342</v>
      </c>
      <c r="H48" s="69">
        <v>14</v>
      </c>
      <c r="I48" s="69">
        <v>1125</v>
      </c>
      <c r="J48" s="69">
        <v>3838</v>
      </c>
      <c r="K48" s="69">
        <v>-2713</v>
      </c>
    </row>
    <row r="49" spans="1:11" s="57" customFormat="1" ht="11.45" customHeight="1">
      <c r="A49" s="66"/>
      <c r="B49" s="88">
        <v>2012</v>
      </c>
      <c r="C49" s="69">
        <v>704</v>
      </c>
      <c r="D49" s="69">
        <v>3498</v>
      </c>
      <c r="E49" s="69">
        <v>-2794</v>
      </c>
      <c r="F49" s="69">
        <v>345</v>
      </c>
      <c r="G49" s="69">
        <v>371</v>
      </c>
      <c r="H49" s="69">
        <v>-26</v>
      </c>
      <c r="I49" s="69">
        <v>1049</v>
      </c>
      <c r="J49" s="69">
        <v>3869</v>
      </c>
      <c r="K49" s="69">
        <v>-2820</v>
      </c>
    </row>
    <row r="50" spans="1:11" s="57" customFormat="1" ht="11.45" customHeight="1">
      <c r="B50" s="88">
        <v>2013</v>
      </c>
      <c r="C50" s="70">
        <v>1087</v>
      </c>
      <c r="D50" s="70">
        <v>2229</v>
      </c>
      <c r="E50" s="70">
        <v>-1142</v>
      </c>
      <c r="F50" s="70">
        <v>490</v>
      </c>
      <c r="G50" s="70">
        <v>245</v>
      </c>
      <c r="H50" s="70">
        <v>245</v>
      </c>
      <c r="I50" s="70">
        <v>1577</v>
      </c>
      <c r="J50" s="70">
        <v>2474</v>
      </c>
      <c r="K50" s="70">
        <v>-897</v>
      </c>
    </row>
    <row r="51" spans="1:11" s="57" customFormat="1" ht="11.45" customHeight="1">
      <c r="B51" s="88">
        <v>2014</v>
      </c>
      <c r="C51" s="70">
        <v>1166</v>
      </c>
      <c r="D51" s="70">
        <v>1507</v>
      </c>
      <c r="E51" s="70">
        <v>-341</v>
      </c>
      <c r="F51" s="70">
        <v>520</v>
      </c>
      <c r="G51" s="70">
        <v>250</v>
      </c>
      <c r="H51" s="70">
        <v>270</v>
      </c>
      <c r="I51" s="70">
        <v>1686</v>
      </c>
      <c r="J51" s="70">
        <v>1757</v>
      </c>
      <c r="K51" s="70">
        <v>-71</v>
      </c>
    </row>
    <row r="52" spans="1:11" s="57" customFormat="1" ht="11.45" customHeight="1">
      <c r="B52" s="88">
        <v>2015</v>
      </c>
      <c r="C52" s="70">
        <v>1291</v>
      </c>
      <c r="D52" s="70">
        <v>1421</v>
      </c>
      <c r="E52" s="70">
        <v>-130</v>
      </c>
      <c r="F52" s="70">
        <v>624</v>
      </c>
      <c r="G52" s="70">
        <v>251</v>
      </c>
      <c r="H52" s="70">
        <v>373</v>
      </c>
      <c r="I52" s="70">
        <v>1915</v>
      </c>
      <c r="J52" s="70">
        <v>1672</v>
      </c>
      <c r="K52" s="70">
        <v>243</v>
      </c>
    </row>
    <row r="53" spans="1:11" s="57" customFormat="1" ht="11.45" customHeight="1">
      <c r="B53" s="88">
        <v>2016</v>
      </c>
      <c r="C53" s="70">
        <v>1269</v>
      </c>
      <c r="D53" s="70">
        <v>1404</v>
      </c>
      <c r="E53" s="70">
        <v>-135</v>
      </c>
      <c r="F53" s="70">
        <v>663</v>
      </c>
      <c r="G53" s="70">
        <v>276</v>
      </c>
      <c r="H53" s="70">
        <v>387</v>
      </c>
      <c r="I53" s="70">
        <v>1932</v>
      </c>
      <c r="J53" s="70">
        <v>1680</v>
      </c>
      <c r="K53" s="70">
        <v>252</v>
      </c>
    </row>
    <row r="54" spans="1:11" s="57" customFormat="1" ht="11.45" customHeight="1">
      <c r="B54" s="88">
        <v>2017</v>
      </c>
      <c r="C54" s="70">
        <v>1068</v>
      </c>
      <c r="D54" s="70">
        <v>1401</v>
      </c>
      <c r="E54" s="70">
        <v>-333</v>
      </c>
      <c r="F54" s="70">
        <v>635</v>
      </c>
      <c r="G54" s="70">
        <v>293</v>
      </c>
      <c r="H54" s="70">
        <v>342</v>
      </c>
      <c r="I54" s="70">
        <v>1703</v>
      </c>
      <c r="J54" s="70">
        <v>1694</v>
      </c>
      <c r="K54" s="70">
        <v>9</v>
      </c>
    </row>
    <row r="55" spans="1:11" s="57" customFormat="1" ht="11.45" customHeight="1">
      <c r="B55" s="88">
        <v>2018</v>
      </c>
      <c r="C55" s="70">
        <v>1103</v>
      </c>
      <c r="D55" s="70">
        <v>1531</v>
      </c>
      <c r="E55" s="70">
        <v>-428</v>
      </c>
      <c r="F55" s="70">
        <v>595</v>
      </c>
      <c r="G55" s="70">
        <v>294</v>
      </c>
      <c r="H55" s="70">
        <v>301</v>
      </c>
      <c r="I55" s="70">
        <v>1698</v>
      </c>
      <c r="J55" s="70">
        <v>1825</v>
      </c>
      <c r="K55" s="70">
        <v>-127</v>
      </c>
    </row>
    <row r="56" spans="1:11" s="57" customFormat="1" ht="6" customHeight="1">
      <c r="B56" s="211"/>
      <c r="C56" s="212"/>
      <c r="D56" s="212"/>
      <c r="E56" s="212"/>
      <c r="F56" s="212"/>
      <c r="G56" s="212"/>
      <c r="H56" s="212"/>
      <c r="I56" s="212"/>
      <c r="J56" s="212"/>
      <c r="K56" s="212"/>
    </row>
    <row r="57" spans="1:11" s="57" customFormat="1" ht="11.45" customHeight="1">
      <c r="A57" s="66" t="s">
        <v>253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s="57" customFormat="1" ht="11.45" customHeight="1">
      <c r="A58" s="71"/>
      <c r="B58" s="88">
        <v>2008</v>
      </c>
      <c r="C58" s="70">
        <v>8409</v>
      </c>
      <c r="D58" s="70">
        <v>41786</v>
      </c>
      <c r="E58" s="70">
        <v>-33377</v>
      </c>
      <c r="F58" s="70">
        <v>4941</v>
      </c>
      <c r="G58" s="70">
        <v>4844</v>
      </c>
      <c r="H58" s="70">
        <v>97</v>
      </c>
      <c r="I58" s="70">
        <v>13350</v>
      </c>
      <c r="J58" s="70">
        <v>46630</v>
      </c>
      <c r="K58" s="70">
        <v>-33280</v>
      </c>
    </row>
    <row r="59" spans="1:11" s="57" customFormat="1" ht="11.45" customHeight="1">
      <c r="A59" s="71"/>
      <c r="B59" s="88">
        <v>2009</v>
      </c>
      <c r="C59" s="70">
        <v>9362</v>
      </c>
      <c r="D59" s="70">
        <v>34422</v>
      </c>
      <c r="E59" s="70">
        <v>-25060</v>
      </c>
      <c r="F59" s="70">
        <v>4744</v>
      </c>
      <c r="G59" s="70">
        <v>4459</v>
      </c>
      <c r="H59" s="70">
        <v>285</v>
      </c>
      <c r="I59" s="70">
        <v>14106</v>
      </c>
      <c r="J59" s="70">
        <v>38881</v>
      </c>
      <c r="K59" s="70">
        <v>-24775</v>
      </c>
    </row>
    <row r="60" spans="1:11" s="57" customFormat="1" ht="11.45" customHeight="1">
      <c r="A60" s="71"/>
      <c r="B60" s="88">
        <v>2010</v>
      </c>
      <c r="C60" s="70">
        <v>10494</v>
      </c>
      <c r="D60" s="70">
        <v>28625</v>
      </c>
      <c r="E60" s="70">
        <v>-18131</v>
      </c>
      <c r="F60" s="70">
        <v>5197</v>
      </c>
      <c r="G60" s="70">
        <v>4402</v>
      </c>
      <c r="H60" s="70">
        <v>795</v>
      </c>
      <c r="I60" s="70">
        <v>15691</v>
      </c>
      <c r="J60" s="70">
        <v>33027</v>
      </c>
      <c r="K60" s="70">
        <v>-17336</v>
      </c>
    </row>
    <row r="61" spans="1:11" s="57" customFormat="1" ht="11.45" customHeight="1">
      <c r="A61" s="71"/>
      <c r="B61" s="88">
        <v>2011</v>
      </c>
      <c r="C61" s="70">
        <v>9422</v>
      </c>
      <c r="D61" s="70">
        <v>42573</v>
      </c>
      <c r="E61" s="70">
        <v>-33151</v>
      </c>
      <c r="F61" s="70">
        <v>5441</v>
      </c>
      <c r="G61" s="70">
        <v>5017</v>
      </c>
      <c r="H61" s="70">
        <v>424</v>
      </c>
      <c r="I61" s="70">
        <v>14863</v>
      </c>
      <c r="J61" s="70">
        <v>47590</v>
      </c>
      <c r="K61" s="70">
        <v>-32727</v>
      </c>
    </row>
    <row r="62" spans="1:11" s="57" customFormat="1" ht="11.45" customHeight="1">
      <c r="A62" s="71"/>
      <c r="B62" s="88">
        <v>2012</v>
      </c>
      <c r="C62" s="70">
        <v>8999</v>
      </c>
      <c r="D62" s="70">
        <v>48739</v>
      </c>
      <c r="E62" s="70">
        <v>-39740</v>
      </c>
      <c r="F62" s="70">
        <v>4949</v>
      </c>
      <c r="G62" s="70">
        <v>5165</v>
      </c>
      <c r="H62" s="70">
        <v>-216</v>
      </c>
      <c r="I62" s="70">
        <v>13948</v>
      </c>
      <c r="J62" s="70">
        <v>53904</v>
      </c>
      <c r="K62" s="70">
        <v>-39956</v>
      </c>
    </row>
    <row r="63" spans="1:11" s="57" customFormat="1" ht="11.45" customHeight="1">
      <c r="A63" s="68"/>
      <c r="B63" s="88">
        <v>2013</v>
      </c>
      <c r="C63" s="70">
        <v>11449</v>
      </c>
      <c r="D63" s="70">
        <v>40687</v>
      </c>
      <c r="E63" s="70">
        <v>-29238</v>
      </c>
      <c r="F63" s="70">
        <v>6218</v>
      </c>
      <c r="G63" s="70">
        <v>4232</v>
      </c>
      <c r="H63" s="70">
        <v>1986</v>
      </c>
      <c r="I63" s="70">
        <v>17667</v>
      </c>
      <c r="J63" s="70">
        <v>44919</v>
      </c>
      <c r="K63" s="70">
        <v>-27252</v>
      </c>
    </row>
    <row r="64" spans="1:11" s="57" customFormat="1" ht="11.45" customHeight="1">
      <c r="B64" s="88">
        <v>2014</v>
      </c>
      <c r="C64" s="70">
        <v>15068</v>
      </c>
      <c r="D64" s="70">
        <v>25597</v>
      </c>
      <c r="E64" s="70">
        <v>-10529</v>
      </c>
      <c r="F64" s="70">
        <v>7526</v>
      </c>
      <c r="G64" s="70">
        <v>3454</v>
      </c>
      <c r="H64" s="70">
        <v>4072</v>
      </c>
      <c r="I64" s="70">
        <v>22594</v>
      </c>
      <c r="J64" s="70">
        <v>29051</v>
      </c>
      <c r="K64" s="70">
        <v>-6457</v>
      </c>
    </row>
    <row r="65" spans="1:11" s="57" customFormat="1" ht="11.45" customHeight="1">
      <c r="B65" s="88">
        <v>2015</v>
      </c>
      <c r="C65" s="70">
        <v>16091</v>
      </c>
      <c r="D65" s="70">
        <v>21572</v>
      </c>
      <c r="E65" s="70">
        <v>-5481</v>
      </c>
      <c r="F65" s="70">
        <v>8389</v>
      </c>
      <c r="G65" s="70">
        <v>3437</v>
      </c>
      <c r="H65" s="70">
        <v>4952</v>
      </c>
      <c r="I65" s="70">
        <v>24480</v>
      </c>
      <c r="J65" s="70">
        <v>25009</v>
      </c>
      <c r="K65" s="70">
        <v>-529</v>
      </c>
    </row>
    <row r="66" spans="1:11" s="57" customFormat="1" ht="11.45" customHeight="1">
      <c r="A66" s="68"/>
      <c r="B66" s="88">
        <v>2016</v>
      </c>
      <c r="C66" s="70">
        <v>16553</v>
      </c>
      <c r="D66" s="70">
        <v>20204</v>
      </c>
      <c r="E66" s="70">
        <v>-3651</v>
      </c>
      <c r="F66" s="70">
        <v>9057</v>
      </c>
      <c r="G66" s="70">
        <v>3647</v>
      </c>
      <c r="H66" s="70">
        <v>5410</v>
      </c>
      <c r="I66" s="70">
        <v>25610</v>
      </c>
      <c r="J66" s="70">
        <v>23851</v>
      </c>
      <c r="K66" s="70">
        <v>1759</v>
      </c>
    </row>
    <row r="67" spans="1:11" s="57" customFormat="1" ht="11.45" customHeight="1">
      <c r="A67" s="68"/>
      <c r="B67" s="88">
        <v>2017</v>
      </c>
      <c r="C67" s="70">
        <v>15682</v>
      </c>
      <c r="D67" s="70">
        <v>20649</v>
      </c>
      <c r="E67" s="70">
        <v>-4967</v>
      </c>
      <c r="F67" s="70">
        <v>9517</v>
      </c>
      <c r="G67" s="70">
        <v>4324</v>
      </c>
      <c r="H67" s="70">
        <v>5193</v>
      </c>
      <c r="I67" s="70">
        <v>25199</v>
      </c>
      <c r="J67" s="70">
        <v>24973</v>
      </c>
      <c r="K67" s="70">
        <v>226</v>
      </c>
    </row>
    <row r="68" spans="1:11" s="57" customFormat="1" ht="11.45" customHeight="1">
      <c r="A68" s="73"/>
      <c r="B68" s="89">
        <v>2018</v>
      </c>
      <c r="C68" s="74">
        <v>14813</v>
      </c>
      <c r="D68" s="74">
        <v>20918</v>
      </c>
      <c r="E68" s="74">
        <v>-6105</v>
      </c>
      <c r="F68" s="74">
        <v>9420</v>
      </c>
      <c r="G68" s="74">
        <v>4531</v>
      </c>
      <c r="H68" s="74">
        <v>4889</v>
      </c>
      <c r="I68" s="74">
        <v>24233</v>
      </c>
      <c r="J68" s="74">
        <v>25449</v>
      </c>
      <c r="K68" s="74">
        <v>-1216</v>
      </c>
    </row>
    <row r="69" spans="1:11" s="57" customFormat="1" ht="6" customHeight="1">
      <c r="A69" s="67"/>
      <c r="B69" s="213"/>
      <c r="C69" s="72"/>
      <c r="D69" s="72"/>
      <c r="E69" s="72"/>
      <c r="F69" s="72"/>
      <c r="G69" s="72"/>
      <c r="H69" s="72"/>
      <c r="I69" s="72"/>
      <c r="J69" s="72"/>
      <c r="K69" s="72"/>
    </row>
    <row r="70" spans="1:11" s="57" customFormat="1">
      <c r="A70" s="139" t="str">
        <f>"1."</f>
        <v>1.</v>
      </c>
      <c r="B70" s="143" t="s">
        <v>162</v>
      </c>
      <c r="C70" s="144"/>
      <c r="D70" s="144"/>
      <c r="E70" s="144"/>
      <c r="F70" s="144"/>
      <c r="G70" s="204"/>
      <c r="H70" s="205"/>
      <c r="I70" s="214"/>
      <c r="J70" s="214"/>
      <c r="K70" s="75"/>
    </row>
    <row r="71" spans="1:11" ht="12.75" customHeight="1"/>
    <row r="72" spans="1:11">
      <c r="A72" s="178" t="s">
        <v>250</v>
      </c>
    </row>
  </sheetData>
  <mergeCells count="9">
    <mergeCell ref="A42:K42"/>
    <mergeCell ref="A12:K12"/>
    <mergeCell ref="A3:K3"/>
    <mergeCell ref="A4:K4"/>
    <mergeCell ref="A7:B9"/>
    <mergeCell ref="C7:K7"/>
    <mergeCell ref="I8:K8"/>
    <mergeCell ref="A10:B10"/>
    <mergeCell ref="A40:B40"/>
  </mergeCells>
  <phoneticPr fontId="1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3"/>
  <sheetViews>
    <sheetView zoomScaleNormal="100" workbookViewId="0"/>
  </sheetViews>
  <sheetFormatPr defaultRowHeight="11.25"/>
  <cols>
    <col min="1" max="1" width="2.33203125" customWidth="1"/>
    <col min="2" max="2" width="5.33203125" customWidth="1"/>
    <col min="3" max="3" width="5.83203125" customWidth="1"/>
    <col min="4" max="12" width="11.83203125" customWidth="1"/>
  </cols>
  <sheetData>
    <row r="1" spans="1:13" ht="12.75">
      <c r="A1" s="1" t="s">
        <v>111</v>
      </c>
      <c r="D1" s="2"/>
      <c r="E1" s="2"/>
      <c r="F1" s="2"/>
      <c r="G1" s="2"/>
      <c r="H1" s="2"/>
    </row>
    <row r="2" spans="1:13" ht="12.75">
      <c r="C2" s="1"/>
      <c r="D2" s="2"/>
      <c r="E2" s="2"/>
      <c r="F2" s="2"/>
      <c r="G2" s="2"/>
      <c r="H2" s="2"/>
    </row>
    <row r="3" spans="1:13" s="4" customFormat="1" ht="15">
      <c r="A3" s="230" t="s">
        <v>112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3" s="216" customFormat="1" ht="15" customHeight="1">
      <c r="A4" s="241" t="s">
        <v>94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3" s="4" customFormat="1" ht="15" customHeight="1">
      <c r="A5" s="238" t="s">
        <v>142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3">
      <c r="A6" s="5"/>
      <c r="B6" s="5"/>
      <c r="C6" s="5"/>
    </row>
    <row r="7" spans="1:13" ht="15" customHeight="1">
      <c r="A7" s="283" t="s">
        <v>10</v>
      </c>
      <c r="B7" s="283"/>
      <c r="C7" s="284"/>
      <c r="D7" s="280" t="s">
        <v>93</v>
      </c>
      <c r="E7" s="281"/>
      <c r="F7" s="281"/>
      <c r="G7" s="281"/>
      <c r="H7" s="281"/>
      <c r="I7" s="281"/>
      <c r="J7" s="281"/>
      <c r="K7" s="281"/>
      <c r="L7" s="281"/>
    </row>
    <row r="8" spans="1:13" ht="15" customHeight="1">
      <c r="A8" s="285"/>
      <c r="B8" s="285"/>
      <c r="C8" s="286"/>
      <c r="D8" s="282" t="s">
        <v>152</v>
      </c>
      <c r="E8" s="282"/>
      <c r="F8" s="282"/>
      <c r="G8" s="282" t="s">
        <v>153</v>
      </c>
      <c r="H8" s="282"/>
      <c r="I8" s="282"/>
      <c r="J8" s="231" t="s">
        <v>154</v>
      </c>
      <c r="K8" s="232"/>
      <c r="L8" s="232"/>
    </row>
    <row r="9" spans="1:13" ht="15" customHeight="1">
      <c r="A9" s="287"/>
      <c r="B9" s="287"/>
      <c r="C9" s="288"/>
      <c r="D9" s="91" t="s">
        <v>155</v>
      </c>
      <c r="E9" s="91" t="s">
        <v>163</v>
      </c>
      <c r="F9" s="91" t="s">
        <v>91</v>
      </c>
      <c r="G9" s="91" t="s">
        <v>155</v>
      </c>
      <c r="H9" s="91" t="s">
        <v>163</v>
      </c>
      <c r="I9" s="91" t="s">
        <v>91</v>
      </c>
      <c r="J9" s="91" t="s">
        <v>155</v>
      </c>
      <c r="K9" s="91" t="s">
        <v>163</v>
      </c>
      <c r="L9" s="182" t="s">
        <v>91</v>
      </c>
      <c r="M9" s="145"/>
    </row>
    <row r="10" spans="1:13" s="149" customFormat="1" ht="12" customHeight="1">
      <c r="A10" s="245" t="s">
        <v>30</v>
      </c>
      <c r="B10" s="245"/>
      <c r="C10" s="246"/>
      <c r="D10" s="137" t="s">
        <v>114</v>
      </c>
      <c r="E10" s="137" t="s">
        <v>115</v>
      </c>
      <c r="F10" s="137" t="s">
        <v>116</v>
      </c>
      <c r="G10" s="137" t="s">
        <v>117</v>
      </c>
      <c r="H10" s="137" t="s">
        <v>118</v>
      </c>
      <c r="I10" s="137" t="s">
        <v>119</v>
      </c>
      <c r="J10" s="137" t="s">
        <v>120</v>
      </c>
      <c r="K10" s="137" t="s">
        <v>121</v>
      </c>
      <c r="L10" s="138" t="s">
        <v>113</v>
      </c>
    </row>
    <row r="11" spans="1:13" ht="6" customHeight="1"/>
    <row r="12" spans="1:13">
      <c r="A12" s="244" t="s">
        <v>122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</row>
    <row r="13" spans="1:13">
      <c r="A13" s="3"/>
    </row>
    <row r="14" spans="1:13">
      <c r="A14" s="135" t="s">
        <v>254</v>
      </c>
      <c r="B14" s="108"/>
      <c r="C14" s="10" t="s">
        <v>255</v>
      </c>
      <c r="D14" s="12">
        <v>2510</v>
      </c>
      <c r="E14" s="12">
        <v>2820</v>
      </c>
      <c r="F14" s="12">
        <v>-300</v>
      </c>
      <c r="G14" s="12">
        <v>8150</v>
      </c>
      <c r="H14" s="13">
        <v>2360</v>
      </c>
      <c r="I14" s="14">
        <v>5790</v>
      </c>
      <c r="J14" s="14">
        <v>10670</v>
      </c>
      <c r="K14" s="13">
        <v>5170</v>
      </c>
      <c r="L14" s="13">
        <v>5500</v>
      </c>
    </row>
    <row r="15" spans="1:13">
      <c r="A15" s="135"/>
      <c r="B15" s="108"/>
      <c r="C15" s="10" t="s">
        <v>256</v>
      </c>
      <c r="D15" s="12">
        <v>2640</v>
      </c>
      <c r="E15" s="12">
        <v>2740</v>
      </c>
      <c r="F15" s="12">
        <v>-100</v>
      </c>
      <c r="G15" s="12">
        <v>7910</v>
      </c>
      <c r="H15" s="13">
        <v>2540</v>
      </c>
      <c r="I15" s="14">
        <v>5380</v>
      </c>
      <c r="J15" s="14">
        <v>10550</v>
      </c>
      <c r="K15" s="13">
        <v>5270</v>
      </c>
      <c r="L15" s="13">
        <v>5280</v>
      </c>
    </row>
    <row r="16" spans="1:13">
      <c r="A16" s="135"/>
      <c r="B16" s="108"/>
      <c r="C16" s="10" t="s">
        <v>257</v>
      </c>
      <c r="D16" s="12">
        <v>2740</v>
      </c>
      <c r="E16" s="12">
        <v>2740</v>
      </c>
      <c r="F16" s="12">
        <v>0</v>
      </c>
      <c r="G16" s="12">
        <v>8210</v>
      </c>
      <c r="H16" s="13">
        <v>2550</v>
      </c>
      <c r="I16" s="14">
        <v>5660</v>
      </c>
      <c r="J16" s="14">
        <v>10950</v>
      </c>
      <c r="K16" s="13">
        <v>5300</v>
      </c>
      <c r="L16" s="13">
        <v>5650</v>
      </c>
    </row>
    <row r="17" spans="1:12">
      <c r="A17" s="135"/>
      <c r="B17" s="108"/>
      <c r="C17" s="10" t="s">
        <v>258</v>
      </c>
      <c r="D17" s="12">
        <v>2690</v>
      </c>
      <c r="E17" s="12">
        <v>2670</v>
      </c>
      <c r="F17" s="12">
        <v>10</v>
      </c>
      <c r="G17" s="12">
        <v>8160</v>
      </c>
      <c r="H17" s="13">
        <v>2490</v>
      </c>
      <c r="I17" s="14">
        <v>5670</v>
      </c>
      <c r="J17" s="14">
        <v>10840</v>
      </c>
      <c r="K17" s="13">
        <v>5190</v>
      </c>
      <c r="L17" s="13">
        <v>5650</v>
      </c>
    </row>
    <row r="18" spans="1:12">
      <c r="A18" s="135"/>
      <c r="B18" s="108"/>
      <c r="C18" s="10" t="s">
        <v>259</v>
      </c>
      <c r="D18" s="12">
        <v>2710</v>
      </c>
      <c r="E18" s="12">
        <v>2710</v>
      </c>
      <c r="F18" s="12">
        <v>0</v>
      </c>
      <c r="G18" s="12">
        <v>8240</v>
      </c>
      <c r="H18" s="13">
        <v>2530</v>
      </c>
      <c r="I18" s="14">
        <v>5700</v>
      </c>
      <c r="J18" s="14">
        <v>10950</v>
      </c>
      <c r="K18" s="13">
        <v>5280</v>
      </c>
      <c r="L18" s="13">
        <v>5670</v>
      </c>
    </row>
    <row r="19" spans="1:12">
      <c r="A19" s="135"/>
      <c r="B19" s="108"/>
      <c r="C19" s="10"/>
      <c r="D19" s="12"/>
      <c r="E19" s="12"/>
      <c r="F19" s="12"/>
      <c r="G19" s="12"/>
      <c r="H19" s="13"/>
      <c r="I19" s="14"/>
      <c r="J19" s="14"/>
      <c r="K19" s="13"/>
      <c r="L19" s="13"/>
    </row>
    <row r="20" spans="1:12">
      <c r="A20" s="135" t="s">
        <v>260</v>
      </c>
      <c r="B20" s="108"/>
      <c r="C20" s="10" t="s">
        <v>261</v>
      </c>
      <c r="D20" s="12">
        <v>2690</v>
      </c>
      <c r="E20" s="12">
        <v>2740</v>
      </c>
      <c r="F20" s="12">
        <v>-60</v>
      </c>
      <c r="G20" s="12">
        <v>8810</v>
      </c>
      <c r="H20" s="13">
        <v>2580</v>
      </c>
      <c r="I20" s="14">
        <v>6220</v>
      </c>
      <c r="J20" s="14">
        <v>11460</v>
      </c>
      <c r="K20" s="13">
        <v>5230</v>
      </c>
      <c r="L20" s="13">
        <v>6230</v>
      </c>
    </row>
    <row r="21" spans="1:12">
      <c r="A21" s="135"/>
      <c r="B21" s="108"/>
      <c r="C21" s="10" t="s">
        <v>262</v>
      </c>
      <c r="D21" s="12">
        <v>2650</v>
      </c>
      <c r="E21" s="12">
        <v>2670</v>
      </c>
      <c r="F21" s="12">
        <v>-20</v>
      </c>
      <c r="G21" s="12">
        <v>7550</v>
      </c>
      <c r="H21" s="13">
        <v>2670</v>
      </c>
      <c r="I21" s="14">
        <v>4880</v>
      </c>
      <c r="J21" s="14">
        <v>10160</v>
      </c>
      <c r="K21" s="13">
        <v>5290</v>
      </c>
      <c r="L21" s="13">
        <v>4870</v>
      </c>
    </row>
    <row r="22" spans="1:12">
      <c r="A22" s="135"/>
      <c r="B22" s="108"/>
      <c r="C22" s="10" t="s">
        <v>263</v>
      </c>
      <c r="D22" s="12">
        <v>2630</v>
      </c>
      <c r="E22" s="12">
        <v>2760</v>
      </c>
      <c r="F22" s="12">
        <v>-130</v>
      </c>
      <c r="G22" s="12">
        <v>8160</v>
      </c>
      <c r="H22" s="13">
        <v>2700</v>
      </c>
      <c r="I22" s="14">
        <v>5460</v>
      </c>
      <c r="J22" s="14">
        <v>10800</v>
      </c>
      <c r="K22" s="13">
        <v>5450</v>
      </c>
      <c r="L22" s="13">
        <v>5350</v>
      </c>
    </row>
    <row r="23" spans="1:12">
      <c r="A23" s="135"/>
      <c r="B23" s="108"/>
      <c r="C23" s="10" t="s">
        <v>264</v>
      </c>
      <c r="D23" s="12">
        <v>2650</v>
      </c>
      <c r="E23" s="12">
        <v>2920</v>
      </c>
      <c r="F23" s="12">
        <v>-270</v>
      </c>
      <c r="G23" s="12">
        <v>7850</v>
      </c>
      <c r="H23" s="13">
        <v>2690</v>
      </c>
      <c r="I23" s="14">
        <v>5160</v>
      </c>
      <c r="J23" s="14">
        <v>10510</v>
      </c>
      <c r="K23" s="13">
        <v>5610</v>
      </c>
      <c r="L23" s="13">
        <v>4900</v>
      </c>
    </row>
    <row r="24" spans="1:12">
      <c r="A24" s="135"/>
      <c r="B24" s="108"/>
      <c r="C24" s="10" t="s">
        <v>265</v>
      </c>
      <c r="D24" s="12">
        <v>2590</v>
      </c>
      <c r="E24" s="12">
        <v>3010</v>
      </c>
      <c r="F24" s="12">
        <v>-420</v>
      </c>
      <c r="G24" s="12">
        <v>8180</v>
      </c>
      <c r="H24" s="13">
        <v>2680</v>
      </c>
      <c r="I24" s="14">
        <v>5510</v>
      </c>
      <c r="J24" s="14">
        <v>10780</v>
      </c>
      <c r="K24" s="13">
        <v>5700</v>
      </c>
      <c r="L24" s="13">
        <v>5080</v>
      </c>
    </row>
    <row r="25" spans="1:12">
      <c r="A25" s="135"/>
      <c r="B25" s="108"/>
      <c r="C25" s="10" t="s">
        <v>266</v>
      </c>
      <c r="D25" s="12">
        <v>2540</v>
      </c>
      <c r="E25" s="12">
        <v>3020</v>
      </c>
      <c r="F25" s="12">
        <v>-490</v>
      </c>
      <c r="G25" s="12">
        <v>8060</v>
      </c>
      <c r="H25" s="13">
        <v>2700</v>
      </c>
      <c r="I25" s="14">
        <v>5360</v>
      </c>
      <c r="J25" s="14">
        <v>10610</v>
      </c>
      <c r="K25" s="13">
        <v>5750</v>
      </c>
      <c r="L25" s="13">
        <v>4850</v>
      </c>
    </row>
    <row r="26" spans="1:12">
      <c r="A26" s="135"/>
      <c r="B26" s="108"/>
      <c r="C26" s="10" t="s">
        <v>267</v>
      </c>
      <c r="D26" s="12">
        <v>2570</v>
      </c>
      <c r="E26" s="12">
        <v>3100</v>
      </c>
      <c r="F26" s="12">
        <v>-530</v>
      </c>
      <c r="G26" s="12">
        <v>8020</v>
      </c>
      <c r="H26" s="13">
        <v>2730</v>
      </c>
      <c r="I26" s="14">
        <v>5290</v>
      </c>
      <c r="J26" s="14">
        <v>10610</v>
      </c>
      <c r="K26" s="13">
        <v>5860</v>
      </c>
      <c r="L26" s="13">
        <v>4750</v>
      </c>
    </row>
    <row r="27" spans="1:12">
      <c r="A27" s="135"/>
      <c r="B27" s="108"/>
      <c r="C27" s="10" t="s">
        <v>255</v>
      </c>
      <c r="D27" s="12">
        <v>2570</v>
      </c>
      <c r="E27" s="12">
        <v>3080</v>
      </c>
      <c r="F27" s="12">
        <v>-510</v>
      </c>
      <c r="G27" s="12">
        <v>8210</v>
      </c>
      <c r="H27" s="13">
        <v>2710</v>
      </c>
      <c r="I27" s="14">
        <v>5500</v>
      </c>
      <c r="J27" s="14">
        <v>10790</v>
      </c>
      <c r="K27" s="13">
        <v>5780</v>
      </c>
      <c r="L27" s="13">
        <v>5010</v>
      </c>
    </row>
    <row r="28" spans="1:12">
      <c r="A28" s="136"/>
      <c r="B28" s="109"/>
      <c r="C28" s="5"/>
    </row>
    <row r="29" spans="1:12" s="149" customFormat="1">
      <c r="A29" s="242" t="s">
        <v>30</v>
      </c>
      <c r="B29" s="242"/>
      <c r="C29" s="243"/>
      <c r="D29" s="137" t="s">
        <v>143</v>
      </c>
      <c r="E29" s="137" t="s">
        <v>144</v>
      </c>
      <c r="F29" s="137" t="s">
        <v>145</v>
      </c>
      <c r="G29" s="137" t="s">
        <v>146</v>
      </c>
      <c r="H29" s="137" t="s">
        <v>147</v>
      </c>
      <c r="I29" s="137" t="s">
        <v>148</v>
      </c>
      <c r="J29" s="137" t="s">
        <v>149</v>
      </c>
      <c r="K29" s="137" t="s">
        <v>150</v>
      </c>
      <c r="L29" s="138" t="s">
        <v>151</v>
      </c>
    </row>
    <row r="30" spans="1:12" ht="6" customHeight="1"/>
    <row r="31" spans="1:12">
      <c r="A31" s="244" t="s">
        <v>123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</row>
    <row r="32" spans="1:12">
      <c r="A32" s="3"/>
    </row>
    <row r="33" spans="1:12">
      <c r="A33" s="135" t="s">
        <v>254</v>
      </c>
      <c r="B33" s="108"/>
      <c r="C33" s="10" t="s">
        <v>255</v>
      </c>
      <c r="D33" s="12">
        <v>1190</v>
      </c>
      <c r="E33" s="12">
        <v>1720</v>
      </c>
      <c r="F33" s="12">
        <v>-540</v>
      </c>
      <c r="G33" s="12">
        <v>780</v>
      </c>
      <c r="H33" s="13">
        <v>360</v>
      </c>
      <c r="I33" s="14">
        <v>430</v>
      </c>
      <c r="J33" s="14">
        <v>1970</v>
      </c>
      <c r="K33" s="13">
        <v>2080</v>
      </c>
      <c r="L33" s="13">
        <v>-110</v>
      </c>
    </row>
    <row r="34" spans="1:12">
      <c r="A34" s="135"/>
      <c r="B34" s="108"/>
      <c r="C34" s="10" t="s">
        <v>256</v>
      </c>
      <c r="D34" s="12">
        <v>1230</v>
      </c>
      <c r="E34" s="12">
        <v>1750</v>
      </c>
      <c r="F34" s="12">
        <v>-510</v>
      </c>
      <c r="G34" s="12">
        <v>800</v>
      </c>
      <c r="H34" s="13">
        <v>360</v>
      </c>
      <c r="I34" s="14">
        <v>440</v>
      </c>
      <c r="J34" s="14">
        <v>2030</v>
      </c>
      <c r="K34" s="13">
        <v>2110</v>
      </c>
      <c r="L34" s="13">
        <v>-70</v>
      </c>
    </row>
    <row r="35" spans="1:12">
      <c r="A35" s="135"/>
      <c r="B35" s="108"/>
      <c r="C35" s="10" t="s">
        <v>257</v>
      </c>
      <c r="D35" s="12">
        <v>1320</v>
      </c>
      <c r="E35" s="12">
        <v>1700</v>
      </c>
      <c r="F35" s="12">
        <v>-390</v>
      </c>
      <c r="G35" s="12">
        <v>850</v>
      </c>
      <c r="H35" s="13">
        <v>380</v>
      </c>
      <c r="I35" s="14">
        <v>470</v>
      </c>
      <c r="J35" s="14">
        <v>2170</v>
      </c>
      <c r="K35" s="13">
        <v>2080</v>
      </c>
      <c r="L35" s="13">
        <v>80</v>
      </c>
    </row>
    <row r="36" spans="1:12">
      <c r="A36" s="135"/>
      <c r="B36" s="108"/>
      <c r="C36" s="10" t="s">
        <v>258</v>
      </c>
      <c r="D36" s="12">
        <v>1250</v>
      </c>
      <c r="E36" s="12">
        <v>1610</v>
      </c>
      <c r="F36" s="12">
        <v>-360</v>
      </c>
      <c r="G36" s="12">
        <v>880</v>
      </c>
      <c r="H36" s="13">
        <v>370</v>
      </c>
      <c r="I36" s="14">
        <v>510</v>
      </c>
      <c r="J36" s="14">
        <v>2130</v>
      </c>
      <c r="K36" s="13">
        <v>1980</v>
      </c>
      <c r="L36" s="13">
        <v>150</v>
      </c>
    </row>
    <row r="37" spans="1:12">
      <c r="A37" s="135"/>
      <c r="B37" s="108"/>
      <c r="C37" s="10" t="s">
        <v>259</v>
      </c>
      <c r="D37" s="12">
        <v>1270</v>
      </c>
      <c r="E37" s="12">
        <v>1640</v>
      </c>
      <c r="F37" s="12">
        <v>-370</v>
      </c>
      <c r="G37" s="12">
        <v>850</v>
      </c>
      <c r="H37" s="13">
        <v>390</v>
      </c>
      <c r="I37" s="14">
        <v>460</v>
      </c>
      <c r="J37" s="14">
        <v>2120</v>
      </c>
      <c r="K37" s="13">
        <v>2020</v>
      </c>
      <c r="L37" s="13">
        <v>90</v>
      </c>
    </row>
    <row r="38" spans="1:12">
      <c r="A38" s="135"/>
      <c r="B38" s="108"/>
      <c r="C38" s="10"/>
      <c r="D38" s="12"/>
      <c r="E38" s="12"/>
      <c r="F38" s="12"/>
      <c r="G38" s="12"/>
      <c r="H38" s="13"/>
      <c r="I38" s="14"/>
      <c r="J38" s="14"/>
      <c r="K38" s="13"/>
      <c r="L38" s="13"/>
    </row>
    <row r="39" spans="1:12">
      <c r="A39" s="135" t="s">
        <v>260</v>
      </c>
      <c r="B39" s="108"/>
      <c r="C39" s="10" t="s">
        <v>261</v>
      </c>
      <c r="D39" s="12">
        <v>1280</v>
      </c>
      <c r="E39" s="12">
        <v>1680</v>
      </c>
      <c r="F39" s="12">
        <v>-400</v>
      </c>
      <c r="G39" s="12">
        <v>800</v>
      </c>
      <c r="H39" s="13">
        <v>390</v>
      </c>
      <c r="I39" s="14">
        <v>400</v>
      </c>
      <c r="J39" s="14">
        <v>2080</v>
      </c>
      <c r="K39" s="13">
        <v>2080</v>
      </c>
      <c r="L39" s="13">
        <v>0</v>
      </c>
    </row>
    <row r="40" spans="1:12">
      <c r="A40" s="135"/>
      <c r="B40" s="108"/>
      <c r="C40" s="10" t="s">
        <v>262</v>
      </c>
      <c r="D40" s="12">
        <v>1250</v>
      </c>
      <c r="E40" s="12">
        <v>1610</v>
      </c>
      <c r="F40" s="12">
        <v>-360</v>
      </c>
      <c r="G40" s="12">
        <v>770</v>
      </c>
      <c r="H40" s="13">
        <v>370</v>
      </c>
      <c r="I40" s="14">
        <v>390</v>
      </c>
      <c r="J40" s="14">
        <v>2020</v>
      </c>
      <c r="K40" s="13">
        <v>1990</v>
      </c>
      <c r="L40" s="13">
        <v>30</v>
      </c>
    </row>
    <row r="41" spans="1:12">
      <c r="A41" s="135"/>
      <c r="B41" s="108"/>
      <c r="C41" s="10" t="s">
        <v>263</v>
      </c>
      <c r="D41" s="12">
        <v>1210</v>
      </c>
      <c r="E41" s="12">
        <v>1680</v>
      </c>
      <c r="F41" s="12">
        <v>-470</v>
      </c>
      <c r="G41" s="12">
        <v>740</v>
      </c>
      <c r="H41" s="13">
        <v>360</v>
      </c>
      <c r="I41" s="14">
        <v>380</v>
      </c>
      <c r="J41" s="14">
        <v>1950</v>
      </c>
      <c r="K41" s="13">
        <v>2040</v>
      </c>
      <c r="L41" s="13">
        <v>-90</v>
      </c>
    </row>
    <row r="42" spans="1:12">
      <c r="A42" s="135"/>
      <c r="B42" s="108"/>
      <c r="C42" s="10" t="s">
        <v>264</v>
      </c>
      <c r="D42" s="12">
        <v>1180</v>
      </c>
      <c r="E42" s="12">
        <v>1790</v>
      </c>
      <c r="F42" s="12">
        <v>-610</v>
      </c>
      <c r="G42" s="12">
        <v>710</v>
      </c>
      <c r="H42" s="13">
        <v>410</v>
      </c>
      <c r="I42" s="14">
        <v>290</v>
      </c>
      <c r="J42" s="14">
        <v>1890</v>
      </c>
      <c r="K42" s="13">
        <v>2200</v>
      </c>
      <c r="L42" s="13">
        <v>-320</v>
      </c>
    </row>
    <row r="43" spans="1:12">
      <c r="A43" s="135"/>
      <c r="B43" s="108"/>
      <c r="C43" s="10" t="s">
        <v>265</v>
      </c>
      <c r="D43" s="12">
        <v>1160</v>
      </c>
      <c r="E43" s="12">
        <v>1850</v>
      </c>
      <c r="F43" s="12">
        <v>-690</v>
      </c>
      <c r="G43" s="12">
        <v>730</v>
      </c>
      <c r="H43" s="13">
        <v>370</v>
      </c>
      <c r="I43" s="14">
        <v>360</v>
      </c>
      <c r="J43" s="14">
        <v>1890</v>
      </c>
      <c r="K43" s="13">
        <v>2220</v>
      </c>
      <c r="L43" s="13">
        <v>-330</v>
      </c>
    </row>
    <row r="44" spans="1:12">
      <c r="A44" s="135"/>
      <c r="B44" s="108"/>
      <c r="C44" s="10" t="s">
        <v>266</v>
      </c>
      <c r="D44" s="12">
        <v>1200</v>
      </c>
      <c r="E44" s="12">
        <v>1900</v>
      </c>
      <c r="F44" s="12">
        <v>-710</v>
      </c>
      <c r="G44" s="12">
        <v>790</v>
      </c>
      <c r="H44" s="13">
        <v>410</v>
      </c>
      <c r="I44" s="14">
        <v>380</v>
      </c>
      <c r="J44" s="14">
        <v>1980</v>
      </c>
      <c r="K44" s="13">
        <v>2310</v>
      </c>
      <c r="L44" s="13">
        <v>-330</v>
      </c>
    </row>
    <row r="45" spans="1:12">
      <c r="A45" s="135"/>
      <c r="B45" s="108"/>
      <c r="C45" s="10" t="s">
        <v>267</v>
      </c>
      <c r="D45" s="12">
        <v>1190</v>
      </c>
      <c r="E45" s="12">
        <v>1950</v>
      </c>
      <c r="F45" s="12">
        <v>-760</v>
      </c>
      <c r="G45" s="12">
        <v>750</v>
      </c>
      <c r="H45" s="13">
        <v>340</v>
      </c>
      <c r="I45" s="14">
        <v>410</v>
      </c>
      <c r="J45" s="14">
        <v>1950</v>
      </c>
      <c r="K45" s="13">
        <v>2290</v>
      </c>
      <c r="L45" s="13">
        <v>-340</v>
      </c>
    </row>
    <row r="46" spans="1:12">
      <c r="A46" s="136"/>
      <c r="B46" s="110"/>
      <c r="C46" s="11" t="s">
        <v>255</v>
      </c>
      <c r="D46" s="15">
        <v>1220</v>
      </c>
      <c r="E46" s="15">
        <v>1880</v>
      </c>
      <c r="F46" s="15">
        <v>-660</v>
      </c>
      <c r="G46" s="15">
        <v>730</v>
      </c>
      <c r="H46" s="92">
        <v>360</v>
      </c>
      <c r="I46" s="16">
        <v>380</v>
      </c>
      <c r="J46" s="16">
        <v>1960</v>
      </c>
      <c r="K46" s="92">
        <v>2240</v>
      </c>
      <c r="L46" s="92">
        <v>-290</v>
      </c>
    </row>
    <row r="47" spans="1:12">
      <c r="C47" s="4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215" t="str">
        <f>"1."</f>
        <v>1.</v>
      </c>
      <c r="B48" s="7" t="s">
        <v>244</v>
      </c>
    </row>
    <row r="49" spans="1:3">
      <c r="A49" s="139" t="str">
        <f>"2."</f>
        <v>2.</v>
      </c>
      <c r="B49" s="68" t="s">
        <v>156</v>
      </c>
    </row>
    <row r="50" spans="1:3">
      <c r="A50" s="139" t="str">
        <f>"3."</f>
        <v>3.</v>
      </c>
      <c r="B50" s="143" t="s">
        <v>162</v>
      </c>
      <c r="C50" s="144"/>
    </row>
    <row r="51" spans="1:3">
      <c r="A51" s="139"/>
      <c r="B51" s="68"/>
    </row>
    <row r="52" spans="1:3">
      <c r="A52" s="17" t="s">
        <v>51</v>
      </c>
      <c r="B52" s="68"/>
    </row>
    <row r="53" spans="1:3">
      <c r="A53" s="106"/>
      <c r="B53" s="67"/>
    </row>
    <row r="54" spans="1:3" ht="12.75">
      <c r="A54" s="178" t="s">
        <v>250</v>
      </c>
      <c r="B54" s="76"/>
    </row>
    <row r="55" spans="1:3">
      <c r="A55" s="106"/>
      <c r="B55" s="68"/>
    </row>
    <row r="56" spans="1:3">
      <c r="A56" s="67"/>
      <c r="B56" s="67"/>
    </row>
    <row r="57" spans="1:3" ht="12.75">
      <c r="A57" s="76"/>
      <c r="B57" s="76"/>
    </row>
    <row r="59" spans="1:3">
      <c r="A59" s="97"/>
    </row>
    <row r="61" spans="1:3">
      <c r="A61" s="17"/>
    </row>
    <row r="63" spans="1:3">
      <c r="A63" s="178"/>
    </row>
  </sheetData>
  <mergeCells count="12">
    <mergeCell ref="A3:L3"/>
    <mergeCell ref="A4:L4"/>
    <mergeCell ref="A5:L5"/>
    <mergeCell ref="A7:C9"/>
    <mergeCell ref="A10:C10"/>
    <mergeCell ref="A12:L12"/>
    <mergeCell ref="A29:C29"/>
    <mergeCell ref="A31:L31"/>
    <mergeCell ref="D7:L7"/>
    <mergeCell ref="D8:F8"/>
    <mergeCell ref="G8:I8"/>
    <mergeCell ref="J8:L8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zoomScaleNormal="100" workbookViewId="0"/>
  </sheetViews>
  <sheetFormatPr defaultRowHeight="11.25"/>
  <cols>
    <col min="1" max="1" width="2.33203125" customWidth="1"/>
    <col min="2" max="2" width="18.83203125" customWidth="1"/>
    <col min="3" max="8" width="9.1640625" customWidth="1"/>
    <col min="9" max="12" width="8.6640625" customWidth="1"/>
  </cols>
  <sheetData>
    <row r="1" spans="1:12" ht="12.75">
      <c r="A1" s="1" t="s">
        <v>168</v>
      </c>
      <c r="C1" s="2"/>
      <c r="D1" s="2"/>
      <c r="E1" s="2"/>
      <c r="F1" s="2"/>
    </row>
    <row r="2" spans="1:12" ht="12.75">
      <c r="C2" s="2"/>
      <c r="D2" s="2"/>
      <c r="E2" s="2"/>
      <c r="F2" s="2"/>
    </row>
    <row r="3" spans="1:12" s="4" customFormat="1" ht="17.25">
      <c r="A3" s="230" t="s">
        <v>171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s="216" customFormat="1" ht="16.5" customHeight="1">
      <c r="A4" s="241" t="s">
        <v>172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6.75" customHeight="1">
      <c r="A5" s="5"/>
      <c r="B5" s="5"/>
      <c r="C5" s="21"/>
      <c r="D5" s="21"/>
      <c r="E5" s="21"/>
      <c r="F5" s="21"/>
      <c r="G5" s="175"/>
      <c r="H5" s="175"/>
      <c r="I5" s="175"/>
      <c r="J5" s="175"/>
      <c r="K5" s="175"/>
      <c r="L5" s="175"/>
    </row>
    <row r="6" spans="1:12" ht="15" customHeight="1">
      <c r="A6" s="283" t="s">
        <v>169</v>
      </c>
      <c r="B6" s="234"/>
      <c r="C6" s="22" t="s">
        <v>252</v>
      </c>
      <c r="D6" s="23"/>
      <c r="E6" s="24"/>
      <c r="F6" s="22" t="s">
        <v>253</v>
      </c>
      <c r="G6" s="23"/>
      <c r="H6" s="24"/>
      <c r="I6" s="198" t="s">
        <v>268</v>
      </c>
      <c r="J6" s="199"/>
      <c r="K6" s="199"/>
      <c r="L6" s="199"/>
    </row>
    <row r="7" spans="1:12" ht="15" customHeight="1">
      <c r="A7" s="285"/>
      <c r="B7" s="289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ht="15" customHeight="1">
      <c r="A8" s="285"/>
      <c r="B8" s="289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ht="15" customHeight="1">
      <c r="A9" s="236"/>
      <c r="B9" s="236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1" spans="1:12">
      <c r="A11" s="244" t="s">
        <v>2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12">
      <c r="A12" s="3"/>
    </row>
    <row r="13" spans="1:12" s="3" customFormat="1">
      <c r="A13" s="150" t="s">
        <v>193</v>
      </c>
      <c r="B13" s="151"/>
      <c r="C13" s="152">
        <v>6979</v>
      </c>
      <c r="D13" s="152">
        <v>7140</v>
      </c>
      <c r="E13" s="152">
        <v>7061</v>
      </c>
      <c r="F13" s="164">
        <v>83462</v>
      </c>
      <c r="G13" s="165">
        <v>92101</v>
      </c>
      <c r="H13" s="165">
        <v>89168</v>
      </c>
      <c r="I13" s="165">
        <v>-79</v>
      </c>
      <c r="J13" s="162">
        <v>-1.1064425770308099</v>
      </c>
      <c r="K13" s="165">
        <v>-2933</v>
      </c>
      <c r="L13" s="162">
        <v>-3.18454739905104</v>
      </c>
    </row>
    <row r="14" spans="1:12">
      <c r="A14" s="135"/>
      <c r="B14" s="108" t="s">
        <v>194</v>
      </c>
      <c r="C14" s="12">
        <v>183</v>
      </c>
      <c r="D14" s="12">
        <v>169</v>
      </c>
      <c r="E14" s="12">
        <v>181</v>
      </c>
      <c r="F14" s="166">
        <v>2159</v>
      </c>
      <c r="G14" s="167">
        <v>2082</v>
      </c>
      <c r="H14" s="167">
        <v>2217</v>
      </c>
      <c r="I14" s="167">
        <v>12</v>
      </c>
      <c r="J14" s="163">
        <v>7.1005917159763303</v>
      </c>
      <c r="K14" s="167">
        <v>135</v>
      </c>
      <c r="L14" s="163">
        <v>6.4841498559077797</v>
      </c>
    </row>
    <row r="15" spans="1:12">
      <c r="A15" s="135"/>
      <c r="B15" s="108" t="s">
        <v>195</v>
      </c>
      <c r="C15" s="12">
        <v>4430</v>
      </c>
      <c r="D15" s="12">
        <v>4683</v>
      </c>
      <c r="E15" s="12">
        <v>4423</v>
      </c>
      <c r="F15" s="166">
        <v>53365</v>
      </c>
      <c r="G15" s="167">
        <v>59700</v>
      </c>
      <c r="H15" s="167">
        <v>57329</v>
      </c>
      <c r="I15" s="167">
        <v>-260</v>
      </c>
      <c r="J15" s="163">
        <v>-5.5519965833867202</v>
      </c>
      <c r="K15" s="167">
        <v>-2371</v>
      </c>
      <c r="L15" s="163">
        <v>-3.9715242881071999</v>
      </c>
    </row>
    <row r="16" spans="1:12">
      <c r="A16" s="135"/>
      <c r="B16" s="108" t="s">
        <v>196</v>
      </c>
      <c r="C16" s="12">
        <v>539</v>
      </c>
      <c r="D16" s="12">
        <v>520</v>
      </c>
      <c r="E16" s="12">
        <v>587</v>
      </c>
      <c r="F16" s="166">
        <v>6413</v>
      </c>
      <c r="G16" s="167">
        <v>7150</v>
      </c>
      <c r="H16" s="167">
        <v>7250</v>
      </c>
      <c r="I16" s="167">
        <v>67</v>
      </c>
      <c r="J16" s="163">
        <v>12.884615384615399</v>
      </c>
      <c r="K16" s="167">
        <v>100</v>
      </c>
      <c r="L16" s="163">
        <v>1.3986013986014001</v>
      </c>
    </row>
    <row r="17" spans="1:12">
      <c r="A17" s="135"/>
      <c r="B17" s="108" t="s">
        <v>197</v>
      </c>
      <c r="C17" s="12">
        <v>434</v>
      </c>
      <c r="D17" s="12">
        <v>397</v>
      </c>
      <c r="E17" s="12">
        <v>359</v>
      </c>
      <c r="F17" s="166">
        <v>5427</v>
      </c>
      <c r="G17" s="167">
        <v>5399</v>
      </c>
      <c r="H17" s="167">
        <v>5197</v>
      </c>
      <c r="I17" s="167">
        <v>-38</v>
      </c>
      <c r="J17" s="163">
        <v>-9.5717884130982398</v>
      </c>
      <c r="K17" s="167">
        <v>-202</v>
      </c>
      <c r="L17" s="163">
        <v>-3.7414335988145999</v>
      </c>
    </row>
    <row r="18" spans="1:12">
      <c r="A18" s="135"/>
      <c r="B18" s="108" t="s">
        <v>198</v>
      </c>
      <c r="C18" s="12">
        <v>66</v>
      </c>
      <c r="D18" s="12">
        <v>38</v>
      </c>
      <c r="E18" s="12">
        <v>53</v>
      </c>
      <c r="F18" s="166">
        <v>479</v>
      </c>
      <c r="G18" s="167">
        <v>590</v>
      </c>
      <c r="H18" s="167">
        <v>510</v>
      </c>
      <c r="I18" s="167">
        <v>15</v>
      </c>
      <c r="J18" s="163">
        <v>39.473684210526301</v>
      </c>
      <c r="K18" s="167">
        <v>-80</v>
      </c>
      <c r="L18" s="163">
        <v>-13.559322033898299</v>
      </c>
    </row>
    <row r="19" spans="1:12">
      <c r="A19" s="135"/>
      <c r="B19" s="108" t="s">
        <v>199</v>
      </c>
      <c r="C19" s="12">
        <v>189</v>
      </c>
      <c r="D19" s="12">
        <v>192</v>
      </c>
      <c r="E19" s="12">
        <v>195</v>
      </c>
      <c r="F19" s="166">
        <v>2101</v>
      </c>
      <c r="G19" s="167">
        <v>2281</v>
      </c>
      <c r="H19" s="167">
        <v>1998</v>
      </c>
      <c r="I19" s="167">
        <v>3</v>
      </c>
      <c r="J19" s="163">
        <v>1.5625</v>
      </c>
      <c r="K19" s="167">
        <v>-283</v>
      </c>
      <c r="L19" s="163">
        <v>-12.406839105655401</v>
      </c>
    </row>
    <row r="20" spans="1:12">
      <c r="A20" s="135"/>
      <c r="B20" s="108" t="s">
        <v>200</v>
      </c>
      <c r="C20" s="12">
        <v>110</v>
      </c>
      <c r="D20" s="12">
        <v>119</v>
      </c>
      <c r="E20" s="12">
        <v>107</v>
      </c>
      <c r="F20" s="166">
        <v>1248</v>
      </c>
      <c r="G20" s="167">
        <v>1391</v>
      </c>
      <c r="H20" s="167">
        <v>1424</v>
      </c>
      <c r="I20" s="167">
        <v>-12</v>
      </c>
      <c r="J20" s="163">
        <v>-10.084033613445399</v>
      </c>
      <c r="K20" s="167">
        <v>33</v>
      </c>
      <c r="L20" s="163">
        <v>2.3723939611790099</v>
      </c>
    </row>
    <row r="21" spans="1:12">
      <c r="A21" s="135"/>
      <c r="B21" s="108" t="s">
        <v>201</v>
      </c>
      <c r="C21" s="12">
        <v>271</v>
      </c>
      <c r="D21" s="12">
        <v>262</v>
      </c>
      <c r="E21" s="12">
        <v>278</v>
      </c>
      <c r="F21" s="166">
        <v>2838</v>
      </c>
      <c r="G21" s="167">
        <v>3153</v>
      </c>
      <c r="H21" s="167">
        <v>3038</v>
      </c>
      <c r="I21" s="167">
        <v>16</v>
      </c>
      <c r="J21" s="163">
        <v>6.1068702290076304</v>
      </c>
      <c r="K21" s="167">
        <v>-115</v>
      </c>
      <c r="L21" s="163">
        <v>-3.6473200126863299</v>
      </c>
    </row>
    <row r="22" spans="1:12">
      <c r="A22" s="135"/>
      <c r="B22" s="108" t="s">
        <v>202</v>
      </c>
      <c r="C22" s="12">
        <v>757</v>
      </c>
      <c r="D22" s="12">
        <v>760</v>
      </c>
      <c r="E22" s="12">
        <v>878</v>
      </c>
      <c r="F22" s="166">
        <v>9432</v>
      </c>
      <c r="G22" s="167">
        <v>10355</v>
      </c>
      <c r="H22" s="167">
        <v>10205</v>
      </c>
      <c r="I22" s="167">
        <v>118</v>
      </c>
      <c r="J22" s="163">
        <v>15.526315789473699</v>
      </c>
      <c r="K22" s="167">
        <v>-150</v>
      </c>
      <c r="L22" s="163">
        <v>-1.4485755673587599</v>
      </c>
    </row>
    <row r="23" spans="1:12">
      <c r="A23" s="135"/>
      <c r="B23" s="108"/>
      <c r="C23" s="12"/>
      <c r="D23" s="12"/>
      <c r="E23" s="12"/>
      <c r="F23" s="166"/>
      <c r="G23" s="167"/>
      <c r="H23" s="167"/>
      <c r="I23" s="167"/>
      <c r="J23" s="14"/>
      <c r="K23" s="167"/>
      <c r="L23" s="14"/>
    </row>
    <row r="24" spans="1:12" s="3" customFormat="1">
      <c r="A24" s="150" t="s">
        <v>203</v>
      </c>
      <c r="B24" s="151"/>
      <c r="C24" s="152">
        <v>1619</v>
      </c>
      <c r="D24" s="152">
        <v>1586</v>
      </c>
      <c r="E24" s="152">
        <v>1555</v>
      </c>
      <c r="F24" s="164">
        <v>20884</v>
      </c>
      <c r="G24" s="165">
        <v>21496</v>
      </c>
      <c r="H24" s="165">
        <v>21032</v>
      </c>
      <c r="I24" s="165">
        <v>-31</v>
      </c>
      <c r="J24" s="162">
        <v>-1.9546027742749099</v>
      </c>
      <c r="K24" s="165">
        <v>-464</v>
      </c>
      <c r="L24" s="162">
        <v>-2.1585411239300298</v>
      </c>
    </row>
    <row r="25" spans="1:12">
      <c r="A25" s="135"/>
      <c r="B25" s="108" t="s">
        <v>204</v>
      </c>
      <c r="C25" s="12">
        <v>70</v>
      </c>
      <c r="D25" s="12">
        <v>67</v>
      </c>
      <c r="E25" s="12">
        <v>45</v>
      </c>
      <c r="F25" s="166">
        <v>665</v>
      </c>
      <c r="G25" s="167">
        <v>662</v>
      </c>
      <c r="H25" s="167">
        <v>552</v>
      </c>
      <c r="I25" s="167">
        <v>-22</v>
      </c>
      <c r="J25" s="163">
        <v>-32.835820895522403</v>
      </c>
      <c r="K25" s="167">
        <v>-110</v>
      </c>
      <c r="L25" s="163">
        <v>-16.616314199395799</v>
      </c>
    </row>
    <row r="26" spans="1:12">
      <c r="A26" s="135"/>
      <c r="B26" s="108" t="s">
        <v>205</v>
      </c>
      <c r="C26" s="12">
        <v>72</v>
      </c>
      <c r="D26" s="12">
        <v>72</v>
      </c>
      <c r="E26" s="12">
        <v>51</v>
      </c>
      <c r="F26" s="166">
        <v>1066</v>
      </c>
      <c r="G26" s="167">
        <v>905</v>
      </c>
      <c r="H26" s="167">
        <v>961</v>
      </c>
      <c r="I26" s="167">
        <v>-21</v>
      </c>
      <c r="J26" s="163">
        <v>-29.1666666666667</v>
      </c>
      <c r="K26" s="167">
        <v>56</v>
      </c>
      <c r="L26" s="163">
        <v>6.1878453038673999</v>
      </c>
    </row>
    <row r="27" spans="1:12">
      <c r="A27" s="135"/>
      <c r="B27" s="108" t="s">
        <v>206</v>
      </c>
      <c r="C27" s="12">
        <v>62</v>
      </c>
      <c r="D27" s="12">
        <v>44</v>
      </c>
      <c r="E27" s="12">
        <v>55</v>
      </c>
      <c r="F27" s="166">
        <v>577</v>
      </c>
      <c r="G27" s="167">
        <v>633</v>
      </c>
      <c r="H27" s="167">
        <v>651</v>
      </c>
      <c r="I27" s="167">
        <v>11</v>
      </c>
      <c r="J27" s="163">
        <v>25</v>
      </c>
      <c r="K27" s="167">
        <v>18</v>
      </c>
      <c r="L27" s="163">
        <v>2.8436018957345999</v>
      </c>
    </row>
    <row r="28" spans="1:12">
      <c r="A28" s="135"/>
      <c r="B28" s="108" t="s">
        <v>207</v>
      </c>
      <c r="C28" s="12">
        <v>30</v>
      </c>
      <c r="D28" s="12">
        <v>27</v>
      </c>
      <c r="E28" s="12">
        <v>22</v>
      </c>
      <c r="F28" s="166">
        <v>311</v>
      </c>
      <c r="G28" s="167">
        <v>298</v>
      </c>
      <c r="H28" s="167">
        <v>315</v>
      </c>
      <c r="I28" s="167">
        <v>-5</v>
      </c>
      <c r="J28" s="163">
        <v>-18.518518518518501</v>
      </c>
      <c r="K28" s="167">
        <v>17</v>
      </c>
      <c r="L28" s="163">
        <v>5.7046979865771803</v>
      </c>
    </row>
    <row r="29" spans="1:12">
      <c r="A29" s="135"/>
      <c r="B29" s="108" t="s">
        <v>208</v>
      </c>
      <c r="C29" s="12">
        <v>991</v>
      </c>
      <c r="D29" s="12">
        <v>903</v>
      </c>
      <c r="E29" s="12">
        <v>882</v>
      </c>
      <c r="F29" s="166">
        <v>12592</v>
      </c>
      <c r="G29" s="167">
        <v>12753</v>
      </c>
      <c r="H29" s="167">
        <v>12124</v>
      </c>
      <c r="I29" s="167">
        <v>-21</v>
      </c>
      <c r="J29" s="163">
        <v>-2.32558139534884</v>
      </c>
      <c r="K29" s="167">
        <v>-629</v>
      </c>
      <c r="L29" s="163">
        <v>-4.9321728220810801</v>
      </c>
    </row>
    <row r="30" spans="1:12">
      <c r="A30" s="135"/>
      <c r="B30" s="108" t="s">
        <v>209</v>
      </c>
      <c r="C30" s="12">
        <v>292</v>
      </c>
      <c r="D30" s="12">
        <v>358</v>
      </c>
      <c r="E30" s="12">
        <v>381</v>
      </c>
      <c r="F30" s="166">
        <v>4484</v>
      </c>
      <c r="G30" s="167">
        <v>5002</v>
      </c>
      <c r="H30" s="167">
        <v>5199</v>
      </c>
      <c r="I30" s="167">
        <v>23</v>
      </c>
      <c r="J30" s="163">
        <v>6.4245810055865897</v>
      </c>
      <c r="K30" s="167">
        <v>197</v>
      </c>
      <c r="L30" s="163">
        <v>3.93842463014794</v>
      </c>
    </row>
    <row r="31" spans="1:12">
      <c r="A31" s="135"/>
      <c r="B31" s="108" t="s">
        <v>210</v>
      </c>
      <c r="C31" s="12">
        <v>102</v>
      </c>
      <c r="D31" s="12">
        <v>115</v>
      </c>
      <c r="E31" s="12">
        <v>119</v>
      </c>
      <c r="F31" s="166">
        <v>1189</v>
      </c>
      <c r="G31" s="167">
        <v>1243</v>
      </c>
      <c r="H31" s="167">
        <v>1230</v>
      </c>
      <c r="I31" s="167">
        <v>4</v>
      </c>
      <c r="J31" s="163">
        <v>3.47826086956522</v>
      </c>
      <c r="K31" s="167">
        <v>-13</v>
      </c>
      <c r="L31" s="163">
        <v>-1.04585679806919</v>
      </c>
    </row>
    <row r="32" spans="1:12">
      <c r="A32" s="135"/>
      <c r="B32" s="108"/>
      <c r="C32" s="12"/>
      <c r="D32" s="12"/>
      <c r="E32" s="12"/>
      <c r="F32" s="166"/>
      <c r="G32" s="167"/>
      <c r="H32" s="167"/>
      <c r="I32" s="167"/>
      <c r="J32" s="14"/>
      <c r="K32" s="167"/>
      <c r="L32" s="14"/>
    </row>
    <row r="33" spans="1:12" s="3" customFormat="1" ht="12" customHeight="1">
      <c r="A33" s="150" t="s">
        <v>211</v>
      </c>
      <c r="B33" s="151"/>
      <c r="C33" s="152">
        <v>1352</v>
      </c>
      <c r="D33" s="152">
        <v>1288</v>
      </c>
      <c r="E33" s="152">
        <v>1477</v>
      </c>
      <c r="F33" s="164">
        <v>20657</v>
      </c>
      <c r="G33" s="165">
        <v>18556</v>
      </c>
      <c r="H33" s="165">
        <v>18888</v>
      </c>
      <c r="I33" s="165">
        <v>189</v>
      </c>
      <c r="J33" s="162">
        <v>14.673913043478301</v>
      </c>
      <c r="K33" s="165">
        <v>332</v>
      </c>
      <c r="L33" s="162">
        <v>1.78917870230653</v>
      </c>
    </row>
    <row r="34" spans="1:12" s="3" customFormat="1">
      <c r="A34" s="150"/>
      <c r="B34" s="151"/>
      <c r="C34" s="152"/>
      <c r="D34" s="152"/>
      <c r="E34" s="152"/>
      <c r="F34" s="164"/>
      <c r="G34" s="165"/>
      <c r="H34" s="165"/>
      <c r="I34" s="165"/>
      <c r="J34" s="153"/>
      <c r="K34" s="165"/>
      <c r="L34" s="153"/>
    </row>
    <row r="35" spans="1:12" s="3" customFormat="1">
      <c r="A35" s="154" t="s">
        <v>4</v>
      </c>
      <c r="B35" s="155"/>
      <c r="C35" s="152">
        <v>9950</v>
      </c>
      <c r="D35" s="152">
        <v>10014</v>
      </c>
      <c r="E35" s="152">
        <v>10093</v>
      </c>
      <c r="F35" s="164">
        <v>125003</v>
      </c>
      <c r="G35" s="165">
        <v>132153</v>
      </c>
      <c r="H35" s="165">
        <v>129088</v>
      </c>
      <c r="I35" s="165">
        <v>79</v>
      </c>
      <c r="J35" s="162">
        <v>0.78889554623527103</v>
      </c>
      <c r="K35" s="165">
        <v>-3065</v>
      </c>
      <c r="L35" s="162">
        <v>-2.3192814389382002</v>
      </c>
    </row>
    <row r="36" spans="1:12">
      <c r="A36" s="145"/>
      <c r="B36" s="145"/>
    </row>
    <row r="37" spans="1:12">
      <c r="A37" s="244" t="s">
        <v>3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2">
      <c r="A38" s="3"/>
    </row>
    <row r="39" spans="1:12">
      <c r="A39" s="150" t="s">
        <v>193</v>
      </c>
      <c r="B39" s="151"/>
      <c r="C39" s="152">
        <v>3196</v>
      </c>
      <c r="D39" s="152">
        <v>3495</v>
      </c>
      <c r="E39" s="152">
        <v>4041</v>
      </c>
      <c r="F39" s="164">
        <v>39792</v>
      </c>
      <c r="G39" s="165">
        <v>42171</v>
      </c>
      <c r="H39" s="165">
        <v>46364</v>
      </c>
      <c r="I39" s="165">
        <v>546</v>
      </c>
      <c r="J39" s="162">
        <v>15.6223175965665</v>
      </c>
      <c r="K39" s="165">
        <v>4193</v>
      </c>
      <c r="L39" s="162">
        <v>9.9428517227478608</v>
      </c>
    </row>
    <row r="40" spans="1:12">
      <c r="A40" s="135"/>
      <c r="B40" s="108" t="s">
        <v>194</v>
      </c>
      <c r="C40" s="12">
        <v>112</v>
      </c>
      <c r="D40" s="12">
        <v>131</v>
      </c>
      <c r="E40" s="12">
        <v>133</v>
      </c>
      <c r="F40" s="166">
        <v>1329</v>
      </c>
      <c r="G40" s="167">
        <v>1328</v>
      </c>
      <c r="H40" s="167">
        <v>1595</v>
      </c>
      <c r="I40" s="167">
        <v>2</v>
      </c>
      <c r="J40" s="163">
        <v>1.5267175572519101</v>
      </c>
      <c r="K40" s="167">
        <v>267</v>
      </c>
      <c r="L40" s="163">
        <v>20.105421686747</v>
      </c>
    </row>
    <row r="41" spans="1:12">
      <c r="A41" s="135"/>
      <c r="B41" s="108" t="s">
        <v>195</v>
      </c>
      <c r="C41" s="12">
        <v>1719</v>
      </c>
      <c r="D41" s="12">
        <v>1929</v>
      </c>
      <c r="E41" s="12">
        <v>2149</v>
      </c>
      <c r="F41" s="166">
        <v>21178</v>
      </c>
      <c r="G41" s="167">
        <v>22904</v>
      </c>
      <c r="H41" s="167">
        <v>25234</v>
      </c>
      <c r="I41" s="167">
        <v>220</v>
      </c>
      <c r="J41" s="163">
        <v>11.4048729911871</v>
      </c>
      <c r="K41" s="167">
        <v>2330</v>
      </c>
      <c r="L41" s="163">
        <v>10.172895564093601</v>
      </c>
    </row>
    <row r="42" spans="1:12">
      <c r="A42" s="135"/>
      <c r="B42" s="108" t="s">
        <v>196</v>
      </c>
      <c r="C42" s="12">
        <v>264</v>
      </c>
      <c r="D42" s="12">
        <v>318</v>
      </c>
      <c r="E42" s="12">
        <v>430</v>
      </c>
      <c r="F42" s="166">
        <v>3771</v>
      </c>
      <c r="G42" s="167">
        <v>3840</v>
      </c>
      <c r="H42" s="167">
        <v>4365</v>
      </c>
      <c r="I42" s="167">
        <v>112</v>
      </c>
      <c r="J42" s="163">
        <v>35.2201257861635</v>
      </c>
      <c r="K42" s="167">
        <v>525</v>
      </c>
      <c r="L42" s="163">
        <v>13.671875</v>
      </c>
    </row>
    <row r="43" spans="1:12">
      <c r="A43" s="135"/>
      <c r="B43" s="108" t="s">
        <v>197</v>
      </c>
      <c r="C43" s="12">
        <v>194</v>
      </c>
      <c r="D43" s="12">
        <v>250</v>
      </c>
      <c r="E43" s="12">
        <v>291</v>
      </c>
      <c r="F43" s="166">
        <v>2856</v>
      </c>
      <c r="G43" s="167">
        <v>3271</v>
      </c>
      <c r="H43" s="167">
        <v>3355</v>
      </c>
      <c r="I43" s="167">
        <v>41</v>
      </c>
      <c r="J43" s="163">
        <v>16.399999999999999</v>
      </c>
      <c r="K43" s="167">
        <v>84</v>
      </c>
      <c r="L43" s="163">
        <v>2.5680220116172401</v>
      </c>
    </row>
    <row r="44" spans="1:12">
      <c r="A44" s="135"/>
      <c r="B44" s="108" t="s">
        <v>198</v>
      </c>
      <c r="C44" s="12">
        <v>43</v>
      </c>
      <c r="D44" s="12">
        <v>14</v>
      </c>
      <c r="E44" s="12">
        <v>34</v>
      </c>
      <c r="F44" s="166">
        <v>378</v>
      </c>
      <c r="G44" s="167">
        <v>384</v>
      </c>
      <c r="H44" s="167">
        <v>420</v>
      </c>
      <c r="I44" s="167">
        <v>20</v>
      </c>
      <c r="J44" s="163">
        <v>142.857142857143</v>
      </c>
      <c r="K44" s="167">
        <v>36</v>
      </c>
      <c r="L44" s="163">
        <v>9.375</v>
      </c>
    </row>
    <row r="45" spans="1:12">
      <c r="A45" s="135"/>
      <c r="B45" s="108" t="s">
        <v>199</v>
      </c>
      <c r="C45" s="12">
        <v>97</v>
      </c>
      <c r="D45" s="12">
        <v>115</v>
      </c>
      <c r="E45" s="12">
        <v>139</v>
      </c>
      <c r="F45" s="166">
        <v>1467</v>
      </c>
      <c r="G45" s="167">
        <v>1385</v>
      </c>
      <c r="H45" s="167">
        <v>1583</v>
      </c>
      <c r="I45" s="167">
        <v>24</v>
      </c>
      <c r="J45" s="163">
        <v>20.869565217391301</v>
      </c>
      <c r="K45" s="167">
        <v>198</v>
      </c>
      <c r="L45" s="163">
        <v>14.2960288808664</v>
      </c>
    </row>
    <row r="46" spans="1:12">
      <c r="A46" s="135"/>
      <c r="B46" s="108" t="s">
        <v>200</v>
      </c>
      <c r="C46" s="12">
        <v>78</v>
      </c>
      <c r="D46" s="12">
        <v>69</v>
      </c>
      <c r="E46" s="12">
        <v>78</v>
      </c>
      <c r="F46" s="166">
        <v>882</v>
      </c>
      <c r="G46" s="167">
        <v>816</v>
      </c>
      <c r="H46" s="167">
        <v>943</v>
      </c>
      <c r="I46" s="167">
        <v>9</v>
      </c>
      <c r="J46" s="163">
        <v>13.0434782608696</v>
      </c>
      <c r="K46" s="167">
        <v>127</v>
      </c>
      <c r="L46" s="163">
        <v>15.5637254901961</v>
      </c>
    </row>
    <row r="47" spans="1:12">
      <c r="A47" s="135"/>
      <c r="B47" s="108" t="s">
        <v>201</v>
      </c>
      <c r="C47" s="12">
        <v>141</v>
      </c>
      <c r="D47" s="12">
        <v>128</v>
      </c>
      <c r="E47" s="12">
        <v>144</v>
      </c>
      <c r="F47" s="166">
        <v>1761</v>
      </c>
      <c r="G47" s="167">
        <v>1812</v>
      </c>
      <c r="H47" s="167">
        <v>1939</v>
      </c>
      <c r="I47" s="167">
        <v>16</v>
      </c>
      <c r="J47" s="163">
        <v>12.5</v>
      </c>
      <c r="K47" s="167">
        <v>127</v>
      </c>
      <c r="L47" s="163">
        <v>7.0088300220750597</v>
      </c>
    </row>
    <row r="48" spans="1:12">
      <c r="A48" s="135"/>
      <c r="B48" s="108" t="s">
        <v>202</v>
      </c>
      <c r="C48" s="12">
        <v>548</v>
      </c>
      <c r="D48" s="12">
        <v>541</v>
      </c>
      <c r="E48" s="12">
        <v>643</v>
      </c>
      <c r="F48" s="166">
        <v>6170</v>
      </c>
      <c r="G48" s="167">
        <v>6431</v>
      </c>
      <c r="H48" s="167">
        <v>6930</v>
      </c>
      <c r="I48" s="167">
        <v>102</v>
      </c>
      <c r="J48" s="163">
        <v>18.853974121996298</v>
      </c>
      <c r="K48" s="167">
        <v>499</v>
      </c>
      <c r="L48" s="163">
        <v>7.7592909345358398</v>
      </c>
    </row>
    <row r="49" spans="1:12">
      <c r="A49" s="135"/>
      <c r="B49" s="108"/>
      <c r="C49" s="12"/>
      <c r="D49" s="12"/>
      <c r="E49" s="12"/>
      <c r="F49" s="166"/>
      <c r="G49" s="167"/>
      <c r="H49" s="167"/>
      <c r="I49" s="167"/>
      <c r="J49" s="14"/>
      <c r="K49" s="167"/>
      <c r="L49" s="14"/>
    </row>
    <row r="50" spans="1:12">
      <c r="A50" s="150" t="s">
        <v>203</v>
      </c>
      <c r="B50" s="151"/>
      <c r="C50" s="152">
        <v>806</v>
      </c>
      <c r="D50" s="152">
        <v>881</v>
      </c>
      <c r="E50" s="152">
        <v>939</v>
      </c>
      <c r="F50" s="164">
        <v>10514</v>
      </c>
      <c r="G50" s="165">
        <v>11177</v>
      </c>
      <c r="H50" s="165">
        <v>12133</v>
      </c>
      <c r="I50" s="165">
        <v>58</v>
      </c>
      <c r="J50" s="162">
        <v>6.5834279228149803</v>
      </c>
      <c r="K50" s="165">
        <v>956</v>
      </c>
      <c r="L50" s="162">
        <v>8.5532790552026494</v>
      </c>
    </row>
    <row r="51" spans="1:12">
      <c r="A51" s="135"/>
      <c r="B51" s="108" t="s">
        <v>204</v>
      </c>
      <c r="C51" s="12">
        <v>27</v>
      </c>
      <c r="D51" s="12">
        <v>35</v>
      </c>
      <c r="E51" s="12">
        <v>43</v>
      </c>
      <c r="F51" s="166">
        <v>439</v>
      </c>
      <c r="G51" s="167">
        <v>472</v>
      </c>
      <c r="H51" s="167">
        <v>522</v>
      </c>
      <c r="I51" s="167">
        <v>8</v>
      </c>
      <c r="J51" s="163">
        <v>22.8571428571429</v>
      </c>
      <c r="K51" s="167">
        <v>50</v>
      </c>
      <c r="L51" s="163">
        <v>10.5932203389831</v>
      </c>
    </row>
    <row r="52" spans="1:12">
      <c r="A52" s="135"/>
      <c r="B52" s="108" t="s">
        <v>205</v>
      </c>
      <c r="C52" s="12">
        <v>40</v>
      </c>
      <c r="D52" s="12">
        <v>51</v>
      </c>
      <c r="E52" s="12">
        <v>45</v>
      </c>
      <c r="F52" s="166">
        <v>499</v>
      </c>
      <c r="G52" s="167">
        <v>532</v>
      </c>
      <c r="H52" s="167">
        <v>574</v>
      </c>
      <c r="I52" s="167">
        <v>-6</v>
      </c>
      <c r="J52" s="163">
        <v>-11.764705882352899</v>
      </c>
      <c r="K52" s="167">
        <v>42</v>
      </c>
      <c r="L52" s="163">
        <v>7.8947368421052602</v>
      </c>
    </row>
    <row r="53" spans="1:12">
      <c r="A53" s="135"/>
      <c r="B53" s="108" t="s">
        <v>206</v>
      </c>
      <c r="C53" s="12">
        <v>33</v>
      </c>
      <c r="D53" s="12">
        <v>43</v>
      </c>
      <c r="E53" s="12">
        <v>18</v>
      </c>
      <c r="F53" s="166">
        <v>417</v>
      </c>
      <c r="G53" s="167">
        <v>471</v>
      </c>
      <c r="H53" s="167">
        <v>490</v>
      </c>
      <c r="I53" s="167">
        <v>-25</v>
      </c>
      <c r="J53" s="163">
        <v>-58.139534883720899</v>
      </c>
      <c r="K53" s="167">
        <v>19</v>
      </c>
      <c r="L53" s="163">
        <v>4.0339702760084899</v>
      </c>
    </row>
    <row r="54" spans="1:12">
      <c r="A54" s="135"/>
      <c r="B54" s="108" t="s">
        <v>207</v>
      </c>
      <c r="C54" s="12">
        <v>13</v>
      </c>
      <c r="D54" s="12">
        <v>13</v>
      </c>
      <c r="E54" s="12">
        <v>20</v>
      </c>
      <c r="F54" s="166">
        <v>231</v>
      </c>
      <c r="G54" s="167">
        <v>200</v>
      </c>
      <c r="H54" s="167">
        <v>247</v>
      </c>
      <c r="I54" s="167">
        <v>7</v>
      </c>
      <c r="J54" s="163">
        <v>53.846153846153797</v>
      </c>
      <c r="K54" s="167">
        <v>47</v>
      </c>
      <c r="L54" s="163">
        <v>23.5</v>
      </c>
    </row>
    <row r="55" spans="1:12">
      <c r="A55" s="135"/>
      <c r="B55" s="108" t="s">
        <v>208</v>
      </c>
      <c r="C55" s="12">
        <v>461</v>
      </c>
      <c r="D55" s="12">
        <v>474</v>
      </c>
      <c r="E55" s="12">
        <v>500</v>
      </c>
      <c r="F55" s="166">
        <v>5780</v>
      </c>
      <c r="G55" s="167">
        <v>6113</v>
      </c>
      <c r="H55" s="167">
        <v>6404</v>
      </c>
      <c r="I55" s="167">
        <v>26</v>
      </c>
      <c r="J55" s="163">
        <v>5.4852320675105499</v>
      </c>
      <c r="K55" s="167">
        <v>291</v>
      </c>
      <c r="L55" s="163">
        <v>4.7603468018976001</v>
      </c>
    </row>
    <row r="56" spans="1:12">
      <c r="A56" s="135"/>
      <c r="B56" s="108" t="s">
        <v>209</v>
      </c>
      <c r="C56" s="12">
        <v>176</v>
      </c>
      <c r="D56" s="12">
        <v>210</v>
      </c>
      <c r="E56" s="12">
        <v>265</v>
      </c>
      <c r="F56" s="166">
        <v>2529</v>
      </c>
      <c r="G56" s="167">
        <v>2742</v>
      </c>
      <c r="H56" s="167">
        <v>3260</v>
      </c>
      <c r="I56" s="167">
        <v>55</v>
      </c>
      <c r="J56" s="163">
        <v>26.1904761904762</v>
      </c>
      <c r="K56" s="167">
        <v>518</v>
      </c>
      <c r="L56" s="163">
        <v>18.8913202042305</v>
      </c>
    </row>
    <row r="57" spans="1:12">
      <c r="A57" s="135"/>
      <c r="B57" s="108" t="s">
        <v>210</v>
      </c>
      <c r="C57" s="12">
        <v>56</v>
      </c>
      <c r="D57" s="12">
        <v>55</v>
      </c>
      <c r="E57" s="12">
        <v>48</v>
      </c>
      <c r="F57" s="166">
        <v>619</v>
      </c>
      <c r="G57" s="167">
        <v>647</v>
      </c>
      <c r="H57" s="167">
        <v>636</v>
      </c>
      <c r="I57" s="167">
        <v>-7</v>
      </c>
      <c r="J57" s="163">
        <v>-12.7272727272727</v>
      </c>
      <c r="K57" s="167">
        <v>-11</v>
      </c>
      <c r="L57" s="163">
        <v>-1.7001545595054099</v>
      </c>
    </row>
    <row r="58" spans="1:12">
      <c r="A58" s="135"/>
      <c r="B58" s="108"/>
      <c r="C58" s="12"/>
      <c r="D58" s="12"/>
      <c r="E58" s="12"/>
      <c r="F58" s="166"/>
      <c r="G58" s="167"/>
      <c r="H58" s="167"/>
      <c r="I58" s="167"/>
      <c r="J58" s="14"/>
      <c r="K58" s="167"/>
      <c r="L58" s="14"/>
    </row>
    <row r="59" spans="1:12" ht="12" customHeight="1">
      <c r="A59" s="150" t="s">
        <v>211</v>
      </c>
      <c r="B59" s="151"/>
      <c r="C59" s="152">
        <v>498</v>
      </c>
      <c r="D59" s="152">
        <v>518</v>
      </c>
      <c r="E59" s="152">
        <v>484</v>
      </c>
      <c r="F59" s="164">
        <v>5578</v>
      </c>
      <c r="G59" s="165">
        <v>6733</v>
      </c>
      <c r="H59" s="165">
        <v>7303</v>
      </c>
      <c r="I59" s="165">
        <v>-34</v>
      </c>
      <c r="J59" s="162">
        <v>-6.5637065637065604</v>
      </c>
      <c r="K59" s="165">
        <v>570</v>
      </c>
      <c r="L59" s="162">
        <v>8.4657656319619807</v>
      </c>
    </row>
    <row r="60" spans="1:12">
      <c r="A60" s="150"/>
      <c r="B60" s="151"/>
      <c r="C60" s="152"/>
      <c r="D60" s="152"/>
      <c r="E60" s="152"/>
      <c r="F60" s="164"/>
      <c r="G60" s="165"/>
      <c r="H60" s="165"/>
      <c r="I60" s="165"/>
      <c r="J60" s="153"/>
      <c r="K60" s="165"/>
      <c r="L60" s="153"/>
    </row>
    <row r="61" spans="1:12">
      <c r="A61" s="154" t="s">
        <v>4</v>
      </c>
      <c r="B61" s="155"/>
      <c r="C61" s="152">
        <v>4500</v>
      </c>
      <c r="D61" s="152">
        <v>4894</v>
      </c>
      <c r="E61" s="152">
        <v>5464</v>
      </c>
      <c r="F61" s="164">
        <v>55884</v>
      </c>
      <c r="G61" s="165">
        <v>60081</v>
      </c>
      <c r="H61" s="165">
        <v>65800</v>
      </c>
      <c r="I61" s="165">
        <v>570</v>
      </c>
      <c r="J61" s="162">
        <v>11.646914589293001</v>
      </c>
      <c r="K61" s="165">
        <v>5719</v>
      </c>
      <c r="L61" s="162">
        <v>9.5188162647093097</v>
      </c>
    </row>
    <row r="62" spans="1:12"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>
      <c r="A63" s="17" t="s">
        <v>170</v>
      </c>
    </row>
  </sheetData>
  <mergeCells count="11">
    <mergeCell ref="A3:L3"/>
    <mergeCell ref="A4:L4"/>
    <mergeCell ref="A6:B9"/>
    <mergeCell ref="A11:L11"/>
    <mergeCell ref="A37:L37"/>
    <mergeCell ref="I7:J7"/>
    <mergeCell ref="K7:L7"/>
    <mergeCell ref="I8:I9"/>
    <mergeCell ref="J8:J9"/>
    <mergeCell ref="K8:K9"/>
    <mergeCell ref="L8:L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zoomScaleNormal="100" workbookViewId="0"/>
  </sheetViews>
  <sheetFormatPr defaultRowHeight="11.25"/>
  <cols>
    <col min="1" max="1" width="2.33203125" customWidth="1"/>
    <col min="2" max="2" width="18.83203125" customWidth="1"/>
    <col min="3" max="8" width="9.1640625" customWidth="1"/>
    <col min="9" max="12" width="8.6640625" customWidth="1"/>
  </cols>
  <sheetData>
    <row r="1" spans="1:12" ht="12.75">
      <c r="A1" s="1" t="s">
        <v>173</v>
      </c>
      <c r="C1" s="2"/>
      <c r="D1" s="2"/>
      <c r="E1" s="2"/>
      <c r="F1" s="2"/>
    </row>
    <row r="2" spans="1:12" ht="12.75">
      <c r="C2" s="2"/>
      <c r="D2" s="2"/>
      <c r="E2" s="2"/>
      <c r="F2" s="2"/>
    </row>
    <row r="3" spans="1:12" s="4" customFormat="1" ht="17.25">
      <c r="A3" s="230" t="s">
        <v>171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s="216" customFormat="1" ht="16.5">
      <c r="A4" s="241" t="s">
        <v>172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6.75" customHeight="1">
      <c r="A5" s="5"/>
      <c r="B5" s="5"/>
      <c r="C5" s="21"/>
      <c r="D5" s="21"/>
      <c r="E5" s="21"/>
      <c r="F5" s="21"/>
      <c r="G5" s="175"/>
      <c r="H5" s="175"/>
      <c r="I5" s="175"/>
      <c r="J5" s="175"/>
      <c r="K5" s="175"/>
      <c r="L5" s="175"/>
    </row>
    <row r="6" spans="1:12" ht="15" customHeight="1">
      <c r="A6" s="283" t="s">
        <v>169</v>
      </c>
      <c r="B6" s="234"/>
      <c r="C6" s="22" t="s">
        <v>252</v>
      </c>
      <c r="D6" s="23"/>
      <c r="E6" s="24"/>
      <c r="F6" s="22" t="s">
        <v>253</v>
      </c>
      <c r="G6" s="23"/>
      <c r="H6" s="24"/>
      <c r="I6" s="198" t="s">
        <v>268</v>
      </c>
      <c r="J6" s="199"/>
      <c r="K6" s="199"/>
      <c r="L6" s="199"/>
    </row>
    <row r="7" spans="1:12" ht="15" customHeight="1">
      <c r="A7" s="285"/>
      <c r="B7" s="289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ht="15" customHeight="1">
      <c r="A8" s="285"/>
      <c r="B8" s="289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ht="15" customHeight="1">
      <c r="A9" s="236"/>
      <c r="B9" s="236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1" spans="1:12">
      <c r="A11" s="244" t="s">
        <v>174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12">
      <c r="A12" s="3"/>
    </row>
    <row r="13" spans="1:12">
      <c r="A13" s="150" t="s">
        <v>193</v>
      </c>
      <c r="B13" s="151"/>
      <c r="C13" s="152">
        <v>3783</v>
      </c>
      <c r="D13" s="152">
        <v>3645</v>
      </c>
      <c r="E13" s="152">
        <v>3020</v>
      </c>
      <c r="F13" s="164">
        <v>43670</v>
      </c>
      <c r="G13" s="165">
        <v>49930</v>
      </c>
      <c r="H13" s="165">
        <v>42804</v>
      </c>
      <c r="I13" s="165">
        <v>-625</v>
      </c>
      <c r="J13" s="171" t="s">
        <v>212</v>
      </c>
      <c r="K13" s="165">
        <v>-7126</v>
      </c>
      <c r="L13" s="171" t="s">
        <v>212</v>
      </c>
    </row>
    <row r="14" spans="1:12">
      <c r="A14" s="135"/>
      <c r="B14" s="108" t="s">
        <v>194</v>
      </c>
      <c r="C14" s="12">
        <v>71</v>
      </c>
      <c r="D14" s="12">
        <v>38</v>
      </c>
      <c r="E14" s="12">
        <v>48</v>
      </c>
      <c r="F14" s="166">
        <v>830</v>
      </c>
      <c r="G14" s="167">
        <v>754</v>
      </c>
      <c r="H14" s="167">
        <v>622</v>
      </c>
      <c r="I14" s="167">
        <v>10</v>
      </c>
      <c r="J14" s="172" t="s">
        <v>212</v>
      </c>
      <c r="K14" s="167">
        <v>-132</v>
      </c>
      <c r="L14" s="172" t="s">
        <v>212</v>
      </c>
    </row>
    <row r="15" spans="1:12">
      <c r="A15" s="135"/>
      <c r="B15" s="108" t="s">
        <v>195</v>
      </c>
      <c r="C15" s="12">
        <v>2711</v>
      </c>
      <c r="D15" s="12">
        <v>2754</v>
      </c>
      <c r="E15" s="12">
        <v>2274</v>
      </c>
      <c r="F15" s="166">
        <v>32187</v>
      </c>
      <c r="G15" s="167">
        <v>36796</v>
      </c>
      <c r="H15" s="167">
        <v>32095</v>
      </c>
      <c r="I15" s="167">
        <v>-480</v>
      </c>
      <c r="J15" s="172" t="s">
        <v>212</v>
      </c>
      <c r="K15" s="167">
        <v>-4701</v>
      </c>
      <c r="L15" s="172" t="s">
        <v>212</v>
      </c>
    </row>
    <row r="16" spans="1:12">
      <c r="A16" s="135"/>
      <c r="B16" s="108" t="s">
        <v>196</v>
      </c>
      <c r="C16" s="12">
        <v>275</v>
      </c>
      <c r="D16" s="12">
        <v>202</v>
      </c>
      <c r="E16" s="12">
        <v>157</v>
      </c>
      <c r="F16" s="166">
        <v>2642</v>
      </c>
      <c r="G16" s="167">
        <v>3310</v>
      </c>
      <c r="H16" s="167">
        <v>2885</v>
      </c>
      <c r="I16" s="167">
        <v>-45</v>
      </c>
      <c r="J16" s="172" t="s">
        <v>212</v>
      </c>
      <c r="K16" s="167">
        <v>-425</v>
      </c>
      <c r="L16" s="172" t="s">
        <v>212</v>
      </c>
    </row>
    <row r="17" spans="1:12">
      <c r="A17" s="135"/>
      <c r="B17" s="108" t="s">
        <v>197</v>
      </c>
      <c r="C17" s="12">
        <v>240</v>
      </c>
      <c r="D17" s="12">
        <v>147</v>
      </c>
      <c r="E17" s="12">
        <v>68</v>
      </c>
      <c r="F17" s="166">
        <v>2571</v>
      </c>
      <c r="G17" s="167">
        <v>2128</v>
      </c>
      <c r="H17" s="167">
        <v>1842</v>
      </c>
      <c r="I17" s="167">
        <v>-79</v>
      </c>
      <c r="J17" s="172" t="s">
        <v>212</v>
      </c>
      <c r="K17" s="167">
        <v>-286</v>
      </c>
      <c r="L17" s="172" t="s">
        <v>212</v>
      </c>
    </row>
    <row r="18" spans="1:12">
      <c r="A18" s="135"/>
      <c r="B18" s="108" t="s">
        <v>198</v>
      </c>
      <c r="C18" s="12">
        <v>23</v>
      </c>
      <c r="D18" s="12">
        <v>24</v>
      </c>
      <c r="E18" s="12">
        <v>19</v>
      </c>
      <c r="F18" s="166">
        <v>101</v>
      </c>
      <c r="G18" s="167">
        <v>206</v>
      </c>
      <c r="H18" s="167">
        <v>90</v>
      </c>
      <c r="I18" s="167">
        <v>-5</v>
      </c>
      <c r="J18" s="172" t="s">
        <v>212</v>
      </c>
      <c r="K18" s="167">
        <v>-116</v>
      </c>
      <c r="L18" s="172" t="s">
        <v>212</v>
      </c>
    </row>
    <row r="19" spans="1:12">
      <c r="A19" s="135"/>
      <c r="B19" s="108" t="s">
        <v>199</v>
      </c>
      <c r="C19" s="12">
        <v>92</v>
      </c>
      <c r="D19" s="12">
        <v>77</v>
      </c>
      <c r="E19" s="12">
        <v>56</v>
      </c>
      <c r="F19" s="166">
        <v>634</v>
      </c>
      <c r="G19" s="167">
        <v>896</v>
      </c>
      <c r="H19" s="167">
        <v>415</v>
      </c>
      <c r="I19" s="167">
        <v>-21</v>
      </c>
      <c r="J19" s="172" t="s">
        <v>212</v>
      </c>
      <c r="K19" s="167">
        <v>-481</v>
      </c>
      <c r="L19" s="172" t="s">
        <v>212</v>
      </c>
    </row>
    <row r="20" spans="1:12">
      <c r="A20" s="135"/>
      <c r="B20" s="108" t="s">
        <v>200</v>
      </c>
      <c r="C20" s="12">
        <v>32</v>
      </c>
      <c r="D20" s="12">
        <v>50</v>
      </c>
      <c r="E20" s="12">
        <v>29</v>
      </c>
      <c r="F20" s="166">
        <v>366</v>
      </c>
      <c r="G20" s="167">
        <v>575</v>
      </c>
      <c r="H20" s="167">
        <v>481</v>
      </c>
      <c r="I20" s="167">
        <v>-21</v>
      </c>
      <c r="J20" s="172" t="s">
        <v>212</v>
      </c>
      <c r="K20" s="167">
        <v>-94</v>
      </c>
      <c r="L20" s="172" t="s">
        <v>212</v>
      </c>
    </row>
    <row r="21" spans="1:12">
      <c r="A21" s="135"/>
      <c r="B21" s="108" t="s">
        <v>201</v>
      </c>
      <c r="C21" s="12">
        <v>130</v>
      </c>
      <c r="D21" s="12">
        <v>134</v>
      </c>
      <c r="E21" s="12">
        <v>134</v>
      </c>
      <c r="F21" s="166">
        <v>1077</v>
      </c>
      <c r="G21" s="167">
        <v>1341</v>
      </c>
      <c r="H21" s="167">
        <v>1099</v>
      </c>
      <c r="I21" s="167">
        <v>0</v>
      </c>
      <c r="J21" s="172" t="s">
        <v>212</v>
      </c>
      <c r="K21" s="167">
        <v>-242</v>
      </c>
      <c r="L21" s="172" t="s">
        <v>212</v>
      </c>
    </row>
    <row r="22" spans="1:12">
      <c r="A22" s="135"/>
      <c r="B22" s="108" t="s">
        <v>202</v>
      </c>
      <c r="C22" s="12">
        <v>209</v>
      </c>
      <c r="D22" s="12">
        <v>219</v>
      </c>
      <c r="E22" s="12">
        <v>235</v>
      </c>
      <c r="F22" s="166">
        <v>3262</v>
      </c>
      <c r="G22" s="167">
        <v>3924</v>
      </c>
      <c r="H22" s="167">
        <v>3275</v>
      </c>
      <c r="I22" s="167">
        <v>16</v>
      </c>
      <c r="J22" s="172" t="s">
        <v>212</v>
      </c>
      <c r="K22" s="167">
        <v>-649</v>
      </c>
      <c r="L22" s="172" t="s">
        <v>212</v>
      </c>
    </row>
    <row r="23" spans="1:12">
      <c r="A23" s="135"/>
      <c r="B23" s="108"/>
      <c r="C23" s="12"/>
      <c r="D23" s="12"/>
      <c r="E23" s="12"/>
      <c r="F23" s="166"/>
      <c r="G23" s="167"/>
      <c r="H23" s="167"/>
      <c r="I23" s="167"/>
      <c r="J23" s="14"/>
      <c r="K23" s="167"/>
      <c r="L23" s="14"/>
    </row>
    <row r="24" spans="1:12">
      <c r="A24" s="150" t="s">
        <v>203</v>
      </c>
      <c r="B24" s="151"/>
      <c r="C24" s="152">
        <v>813</v>
      </c>
      <c r="D24" s="152">
        <v>705</v>
      </c>
      <c r="E24" s="152">
        <v>616</v>
      </c>
      <c r="F24" s="164">
        <v>10370</v>
      </c>
      <c r="G24" s="165">
        <v>10319</v>
      </c>
      <c r="H24" s="165">
        <v>8899</v>
      </c>
      <c r="I24" s="165">
        <v>-89</v>
      </c>
      <c r="J24" s="171" t="s">
        <v>212</v>
      </c>
      <c r="K24" s="165">
        <v>-1420</v>
      </c>
      <c r="L24" s="171" t="s">
        <v>212</v>
      </c>
    </row>
    <row r="25" spans="1:12">
      <c r="A25" s="135"/>
      <c r="B25" s="108" t="s">
        <v>204</v>
      </c>
      <c r="C25" s="12">
        <v>43</v>
      </c>
      <c r="D25" s="12">
        <v>32</v>
      </c>
      <c r="E25" s="12">
        <v>2</v>
      </c>
      <c r="F25" s="166">
        <v>226</v>
      </c>
      <c r="G25" s="167">
        <v>190</v>
      </c>
      <c r="H25" s="167">
        <v>30</v>
      </c>
      <c r="I25" s="167">
        <v>-30</v>
      </c>
      <c r="J25" s="172" t="s">
        <v>212</v>
      </c>
      <c r="K25" s="167">
        <v>-160</v>
      </c>
      <c r="L25" s="172" t="s">
        <v>212</v>
      </c>
    </row>
    <row r="26" spans="1:12">
      <c r="A26" s="135"/>
      <c r="B26" s="108" t="s">
        <v>205</v>
      </c>
      <c r="C26" s="12">
        <v>32</v>
      </c>
      <c r="D26" s="12">
        <v>21</v>
      </c>
      <c r="E26" s="12">
        <v>6</v>
      </c>
      <c r="F26" s="166">
        <v>567</v>
      </c>
      <c r="G26" s="167">
        <v>373</v>
      </c>
      <c r="H26" s="167">
        <v>387</v>
      </c>
      <c r="I26" s="167">
        <v>-15</v>
      </c>
      <c r="J26" s="172" t="s">
        <v>212</v>
      </c>
      <c r="K26" s="167">
        <v>14</v>
      </c>
      <c r="L26" s="172" t="s">
        <v>212</v>
      </c>
    </row>
    <row r="27" spans="1:12">
      <c r="A27" s="135"/>
      <c r="B27" s="108" t="s">
        <v>206</v>
      </c>
      <c r="C27" s="12">
        <v>29</v>
      </c>
      <c r="D27" s="12">
        <v>1</v>
      </c>
      <c r="E27" s="12">
        <v>37</v>
      </c>
      <c r="F27" s="166">
        <v>160</v>
      </c>
      <c r="G27" s="167">
        <v>162</v>
      </c>
      <c r="H27" s="167">
        <v>161</v>
      </c>
      <c r="I27" s="167">
        <v>36</v>
      </c>
      <c r="J27" s="172" t="s">
        <v>212</v>
      </c>
      <c r="K27" s="167">
        <v>-1</v>
      </c>
      <c r="L27" s="172" t="s">
        <v>212</v>
      </c>
    </row>
    <row r="28" spans="1:12">
      <c r="A28" s="135"/>
      <c r="B28" s="108" t="s">
        <v>207</v>
      </c>
      <c r="C28" s="12">
        <v>17</v>
      </c>
      <c r="D28" s="12">
        <v>14</v>
      </c>
      <c r="E28" s="12">
        <v>2</v>
      </c>
      <c r="F28" s="166">
        <v>80</v>
      </c>
      <c r="G28" s="167">
        <v>98</v>
      </c>
      <c r="H28" s="167">
        <v>68</v>
      </c>
      <c r="I28" s="167">
        <v>-12</v>
      </c>
      <c r="J28" s="172" t="s">
        <v>212</v>
      </c>
      <c r="K28" s="167">
        <v>-30</v>
      </c>
      <c r="L28" s="172" t="s">
        <v>212</v>
      </c>
    </row>
    <row r="29" spans="1:12">
      <c r="A29" s="135"/>
      <c r="B29" s="108" t="s">
        <v>208</v>
      </c>
      <c r="C29" s="12">
        <v>530</v>
      </c>
      <c r="D29" s="12">
        <v>429</v>
      </c>
      <c r="E29" s="12">
        <v>382</v>
      </c>
      <c r="F29" s="166">
        <v>6812</v>
      </c>
      <c r="G29" s="167">
        <v>6640</v>
      </c>
      <c r="H29" s="167">
        <v>5720</v>
      </c>
      <c r="I29" s="167">
        <v>-47</v>
      </c>
      <c r="J29" s="172" t="s">
        <v>212</v>
      </c>
      <c r="K29" s="167">
        <v>-920</v>
      </c>
      <c r="L29" s="172" t="s">
        <v>212</v>
      </c>
    </row>
    <row r="30" spans="1:12">
      <c r="A30" s="135"/>
      <c r="B30" s="108" t="s">
        <v>209</v>
      </c>
      <c r="C30" s="12">
        <v>116</v>
      </c>
      <c r="D30" s="12">
        <v>148</v>
      </c>
      <c r="E30" s="12">
        <v>116</v>
      </c>
      <c r="F30" s="166">
        <v>1955</v>
      </c>
      <c r="G30" s="167">
        <v>2260</v>
      </c>
      <c r="H30" s="167">
        <v>1939</v>
      </c>
      <c r="I30" s="167">
        <v>-32</v>
      </c>
      <c r="J30" s="172" t="s">
        <v>212</v>
      </c>
      <c r="K30" s="167">
        <v>-321</v>
      </c>
      <c r="L30" s="172" t="s">
        <v>212</v>
      </c>
    </row>
    <row r="31" spans="1:12">
      <c r="A31" s="135"/>
      <c r="B31" s="108" t="s">
        <v>210</v>
      </c>
      <c r="C31" s="12">
        <v>46</v>
      </c>
      <c r="D31" s="12">
        <v>60</v>
      </c>
      <c r="E31" s="12">
        <v>71</v>
      </c>
      <c r="F31" s="166">
        <v>570</v>
      </c>
      <c r="G31" s="167">
        <v>596</v>
      </c>
      <c r="H31" s="167">
        <v>594</v>
      </c>
      <c r="I31" s="167">
        <v>11</v>
      </c>
      <c r="J31" s="172" t="s">
        <v>212</v>
      </c>
      <c r="K31" s="167">
        <v>-2</v>
      </c>
      <c r="L31" s="172" t="s">
        <v>212</v>
      </c>
    </row>
    <row r="32" spans="1:12">
      <c r="A32" s="135"/>
      <c r="B32" s="108"/>
      <c r="C32" s="12"/>
      <c r="D32" s="12"/>
      <c r="E32" s="12"/>
      <c r="F32" s="166"/>
      <c r="G32" s="167"/>
      <c r="H32" s="167"/>
      <c r="I32" s="167"/>
      <c r="J32" s="14"/>
      <c r="K32" s="167"/>
      <c r="L32" s="14"/>
    </row>
    <row r="33" spans="1:12" ht="12" customHeight="1">
      <c r="A33" s="150" t="s">
        <v>211</v>
      </c>
      <c r="B33" s="151"/>
      <c r="C33" s="152">
        <v>854</v>
      </c>
      <c r="D33" s="152">
        <v>770</v>
      </c>
      <c r="E33" s="152">
        <v>993</v>
      </c>
      <c r="F33" s="164">
        <v>15079</v>
      </c>
      <c r="G33" s="165">
        <v>11823</v>
      </c>
      <c r="H33" s="165">
        <v>11585</v>
      </c>
      <c r="I33" s="165">
        <v>223</v>
      </c>
      <c r="J33" s="171" t="s">
        <v>212</v>
      </c>
      <c r="K33" s="165">
        <v>-238</v>
      </c>
      <c r="L33" s="171" t="s">
        <v>212</v>
      </c>
    </row>
    <row r="34" spans="1:12">
      <c r="A34" s="150"/>
      <c r="B34" s="151"/>
      <c r="C34" s="152"/>
      <c r="D34" s="152"/>
      <c r="E34" s="152"/>
      <c r="F34" s="164"/>
      <c r="G34" s="165"/>
      <c r="H34" s="165"/>
      <c r="I34" s="165"/>
      <c r="J34" s="153"/>
      <c r="K34" s="165"/>
      <c r="L34" s="153"/>
    </row>
    <row r="35" spans="1:12">
      <c r="A35" s="159" t="s">
        <v>4</v>
      </c>
      <c r="B35" s="160"/>
      <c r="C35" s="168">
        <v>5450</v>
      </c>
      <c r="D35" s="168">
        <v>5120</v>
      </c>
      <c r="E35" s="168">
        <v>4629</v>
      </c>
      <c r="F35" s="169">
        <v>69119</v>
      </c>
      <c r="G35" s="170">
        <v>72072</v>
      </c>
      <c r="H35" s="170">
        <v>63288</v>
      </c>
      <c r="I35" s="170">
        <v>-491</v>
      </c>
      <c r="J35" s="173" t="s">
        <v>212</v>
      </c>
      <c r="K35" s="170">
        <v>-8784</v>
      </c>
      <c r="L35" s="173" t="s">
        <v>212</v>
      </c>
    </row>
    <row r="36" spans="1:12">
      <c r="A36" s="154"/>
      <c r="B36" s="161"/>
      <c r="C36" s="156"/>
      <c r="D36" s="156"/>
      <c r="E36" s="156"/>
      <c r="F36" s="157"/>
      <c r="G36" s="158"/>
      <c r="H36" s="158"/>
      <c r="I36" s="158"/>
      <c r="J36" s="158"/>
      <c r="K36" s="158"/>
      <c r="L36" s="158"/>
    </row>
    <row r="37" spans="1:12">
      <c r="A37" s="215" t="str">
        <f>"1."</f>
        <v>1.</v>
      </c>
      <c r="B37" s="7" t="s">
        <v>162</v>
      </c>
    </row>
    <row r="38" spans="1:12">
      <c r="A38" s="97" t="str">
        <f>"2."</f>
        <v>2.</v>
      </c>
      <c r="B38" s="7" t="s">
        <v>178</v>
      </c>
    </row>
    <row r="39" spans="1:12">
      <c r="A39" s="97" t="str">
        <f>"3."</f>
        <v>3.</v>
      </c>
      <c r="B39" s="7" t="s">
        <v>179</v>
      </c>
    </row>
    <row r="40" spans="1:12">
      <c r="A40" s="97" t="str">
        <f>"4."</f>
        <v>4.</v>
      </c>
      <c r="B40" s="7" t="s">
        <v>180</v>
      </c>
    </row>
    <row r="42" spans="1:12">
      <c r="A42" s="17" t="s">
        <v>175</v>
      </c>
    </row>
    <row r="43" spans="1:12" s="149" customFormat="1">
      <c r="A43" s="97" t="s">
        <v>176</v>
      </c>
      <c r="B43" s="149" t="s">
        <v>177</v>
      </c>
    </row>
    <row r="45" spans="1:12">
      <c r="A45" s="178" t="s">
        <v>250</v>
      </c>
    </row>
  </sheetData>
  <mergeCells count="10">
    <mergeCell ref="A11:L11"/>
    <mergeCell ref="A3:L3"/>
    <mergeCell ref="A4:L4"/>
    <mergeCell ref="A6:B9"/>
    <mergeCell ref="I7:J7"/>
    <mergeCell ref="K7:L7"/>
    <mergeCell ref="I8:I9"/>
    <mergeCell ref="J8:J9"/>
    <mergeCell ref="K8:K9"/>
    <mergeCell ref="L8:L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5"/>
  <sheetViews>
    <sheetView zoomScaleNormal="100" workbookViewId="0"/>
  </sheetViews>
  <sheetFormatPr defaultColWidth="10.6640625" defaultRowHeight="12"/>
  <cols>
    <col min="1" max="1" width="2.83203125" style="175" customWidth="1"/>
    <col min="2" max="2" width="22.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181</v>
      </c>
      <c r="B1" s="18"/>
      <c r="C1" s="19"/>
      <c r="D1" s="19"/>
      <c r="E1" s="19"/>
      <c r="F1" s="19"/>
    </row>
    <row r="2" spans="1:12" s="193" customFormat="1" ht="12.75" customHeight="1">
      <c r="A2" s="19"/>
      <c r="B2" s="19"/>
      <c r="C2" s="19"/>
      <c r="D2" s="19"/>
      <c r="E2" s="19"/>
      <c r="F2" s="19"/>
    </row>
    <row r="3" spans="1:12" s="98" customFormat="1" ht="18" customHeight="1">
      <c r="A3" s="248" t="s">
        <v>85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s="99" customFormat="1" ht="15" customHeight="1">
      <c r="A4" s="249" t="s">
        <v>182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6.75" customHeight="1">
      <c r="A5" s="20"/>
      <c r="B5" s="20"/>
      <c r="C5" s="21"/>
      <c r="D5" s="21"/>
      <c r="E5" s="21"/>
      <c r="F5" s="21"/>
    </row>
    <row r="6" spans="1:12" s="200" customFormat="1" ht="15" customHeight="1">
      <c r="A6" s="250"/>
      <c r="B6" s="185"/>
      <c r="C6" s="22" t="s">
        <v>252</v>
      </c>
      <c r="D6" s="23"/>
      <c r="E6" s="24"/>
      <c r="F6" s="22" t="s">
        <v>253</v>
      </c>
      <c r="G6" s="23"/>
      <c r="H6" s="24"/>
      <c r="I6" s="198" t="s">
        <v>268</v>
      </c>
      <c r="J6" s="199"/>
      <c r="K6" s="199"/>
      <c r="L6" s="199"/>
    </row>
    <row r="7" spans="1:12" s="200" customFormat="1" ht="15" customHeight="1">
      <c r="A7" s="252"/>
      <c r="B7" s="186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186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187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12" customHeight="1">
      <c r="A10" s="29" t="s">
        <v>14</v>
      </c>
      <c r="B10" s="29"/>
      <c r="C10" s="87"/>
      <c r="D10" s="87"/>
      <c r="E10" s="87"/>
      <c r="F10" s="30"/>
      <c r="G10" s="196"/>
      <c r="H10" s="196"/>
      <c r="I10" s="197"/>
    </row>
    <row r="11" spans="1:12" s="176" customFormat="1" ht="12" customHeight="1">
      <c r="A11" s="263" t="s">
        <v>188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</row>
    <row r="12" spans="1:12" s="176" customFormat="1" ht="12" customHeight="1">
      <c r="A12" s="49"/>
      <c r="B12" s="49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s="176" customFormat="1" ht="12" customHeight="1">
      <c r="A13" s="49" t="s">
        <v>183</v>
      </c>
      <c r="B13" s="49"/>
      <c r="C13" s="34">
        <v>1434</v>
      </c>
      <c r="D13" s="34">
        <v>1278</v>
      </c>
      <c r="E13" s="34">
        <v>1033</v>
      </c>
      <c r="F13" s="34">
        <v>15741</v>
      </c>
      <c r="G13" s="128">
        <v>16505</v>
      </c>
      <c r="H13" s="128">
        <v>13306</v>
      </c>
      <c r="I13" s="34">
        <v>-245</v>
      </c>
      <c r="J13" s="129">
        <v>-19.170579029734</v>
      </c>
      <c r="K13" s="34">
        <v>-3199</v>
      </c>
      <c r="L13" s="129">
        <v>-19.3820054528931</v>
      </c>
    </row>
    <row r="14" spans="1:12" s="176" customFormat="1" ht="12" customHeight="1">
      <c r="A14" s="49" t="s">
        <v>184</v>
      </c>
      <c r="B14" s="49"/>
      <c r="C14" s="34">
        <v>1426</v>
      </c>
      <c r="D14" s="34">
        <v>1461</v>
      </c>
      <c r="E14" s="34">
        <v>1427</v>
      </c>
      <c r="F14" s="34">
        <v>26174</v>
      </c>
      <c r="G14" s="128">
        <v>24167</v>
      </c>
      <c r="H14" s="128">
        <v>23394</v>
      </c>
      <c r="I14" s="34">
        <v>-34</v>
      </c>
      <c r="J14" s="129">
        <v>-2.3271731690622901</v>
      </c>
      <c r="K14" s="34">
        <v>-773</v>
      </c>
      <c r="L14" s="129">
        <v>-3.19857657135764</v>
      </c>
    </row>
    <row r="15" spans="1:12" s="176" customFormat="1" ht="12" customHeight="1">
      <c r="A15" s="49" t="s">
        <v>186</v>
      </c>
      <c r="B15" s="49"/>
      <c r="C15" s="34">
        <v>3366</v>
      </c>
      <c r="D15" s="34">
        <v>3749</v>
      </c>
      <c r="E15" s="34">
        <v>4061</v>
      </c>
      <c r="F15" s="34">
        <v>39563</v>
      </c>
      <c r="G15" s="128">
        <v>45780</v>
      </c>
      <c r="H15" s="128">
        <v>46836</v>
      </c>
      <c r="I15" s="34">
        <v>312</v>
      </c>
      <c r="J15" s="129">
        <v>8.3222192584689303</v>
      </c>
      <c r="K15" s="34">
        <v>1056</v>
      </c>
      <c r="L15" s="129">
        <v>2.3066841415465298</v>
      </c>
    </row>
    <row r="16" spans="1:12" s="176" customFormat="1" ht="12" customHeight="1">
      <c r="A16" s="49" t="s">
        <v>185</v>
      </c>
      <c r="B16" s="49"/>
      <c r="C16" s="34">
        <v>496</v>
      </c>
      <c r="D16" s="34">
        <v>563</v>
      </c>
      <c r="E16" s="34">
        <v>638</v>
      </c>
      <c r="F16" s="34">
        <v>6025</v>
      </c>
      <c r="G16" s="128">
        <v>6567</v>
      </c>
      <c r="H16" s="128">
        <v>6710</v>
      </c>
      <c r="I16" s="34">
        <v>75</v>
      </c>
      <c r="J16" s="129">
        <v>13.3214920071048</v>
      </c>
      <c r="K16" s="34">
        <v>143</v>
      </c>
      <c r="L16" s="129">
        <v>2.17755443886097</v>
      </c>
    </row>
    <row r="17" spans="1:12" s="176" customFormat="1" ht="12" customHeight="1">
      <c r="A17" s="49" t="s">
        <v>187</v>
      </c>
      <c r="B17" s="49"/>
      <c r="C17" s="34">
        <v>3157</v>
      </c>
      <c r="D17" s="34">
        <v>2900</v>
      </c>
      <c r="E17" s="34">
        <v>2856</v>
      </c>
      <c r="F17" s="34">
        <v>36773</v>
      </c>
      <c r="G17" s="128">
        <v>38483</v>
      </c>
      <c r="H17" s="128">
        <v>38151</v>
      </c>
      <c r="I17" s="34">
        <v>-44</v>
      </c>
      <c r="J17" s="129">
        <v>-1.5172413793103401</v>
      </c>
      <c r="K17" s="34">
        <v>-332</v>
      </c>
      <c r="L17" s="129">
        <v>-0.86271860301951497</v>
      </c>
    </row>
    <row r="18" spans="1:12" s="176" customFormat="1" ht="12" customHeight="1">
      <c r="A18" s="49" t="s">
        <v>71</v>
      </c>
      <c r="B18" s="49"/>
      <c r="C18" s="34">
        <v>71</v>
      </c>
      <c r="D18" s="34">
        <v>63</v>
      </c>
      <c r="E18" s="34">
        <v>78</v>
      </c>
      <c r="F18" s="34">
        <v>727</v>
      </c>
      <c r="G18" s="128">
        <v>651</v>
      </c>
      <c r="H18" s="128">
        <v>691</v>
      </c>
      <c r="I18" s="34">
        <v>15</v>
      </c>
      <c r="J18" s="129">
        <v>23.8095238095238</v>
      </c>
      <c r="K18" s="34">
        <v>40</v>
      </c>
      <c r="L18" s="129">
        <v>6.14439324116743</v>
      </c>
    </row>
    <row r="19" spans="1:12" s="176" customFormat="1" ht="12.75" customHeight="1">
      <c r="A19" s="31" t="s">
        <v>4</v>
      </c>
      <c r="B19" s="31"/>
      <c r="C19" s="93">
        <v>9950</v>
      </c>
      <c r="D19" s="93">
        <v>10014</v>
      </c>
      <c r="E19" s="93">
        <v>10093</v>
      </c>
      <c r="F19" s="93">
        <v>125003</v>
      </c>
      <c r="G19" s="94">
        <v>132153</v>
      </c>
      <c r="H19" s="94">
        <v>129088</v>
      </c>
      <c r="I19" s="93">
        <v>79</v>
      </c>
      <c r="J19" s="95">
        <v>0.78889554623527103</v>
      </c>
      <c r="K19" s="93">
        <v>-3065</v>
      </c>
      <c r="L19" s="95">
        <v>-2.3192814389382002</v>
      </c>
    </row>
    <row r="20" spans="1:12" s="176" customFormat="1" ht="12" customHeight="1">
      <c r="A20" s="49"/>
      <c r="B20" s="49"/>
      <c r="C20" s="34"/>
      <c r="D20" s="34"/>
      <c r="E20" s="34"/>
      <c r="F20" s="34"/>
      <c r="G20" s="128"/>
      <c r="H20" s="128"/>
      <c r="I20" s="34"/>
      <c r="J20" s="129"/>
      <c r="K20" s="34"/>
      <c r="L20" s="129"/>
    </row>
    <row r="21" spans="1:12" s="176" customFormat="1" ht="12" customHeight="1">
      <c r="A21" s="263" t="s">
        <v>189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</row>
    <row r="22" spans="1:12" s="176" customFormat="1" ht="12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s="176" customFormat="1" ht="12" customHeight="1">
      <c r="A23" s="49" t="s">
        <v>279</v>
      </c>
      <c r="B23" s="49"/>
      <c r="C23" s="34">
        <v>324</v>
      </c>
      <c r="D23" s="34">
        <v>230</v>
      </c>
      <c r="E23" s="34">
        <v>182</v>
      </c>
      <c r="F23" s="34">
        <v>3127</v>
      </c>
      <c r="G23" s="128">
        <v>3319</v>
      </c>
      <c r="H23" s="128">
        <v>2617</v>
      </c>
      <c r="I23" s="34">
        <v>-48</v>
      </c>
      <c r="J23" s="129">
        <v>-20.869565217391301</v>
      </c>
      <c r="K23" s="34">
        <v>-702</v>
      </c>
      <c r="L23" s="129">
        <v>-21.150949081048498</v>
      </c>
    </row>
    <row r="24" spans="1:12" s="176" customFormat="1" ht="12" customHeight="1">
      <c r="A24" s="49" t="s">
        <v>275</v>
      </c>
      <c r="B24" s="49"/>
      <c r="C24" s="34">
        <v>59</v>
      </c>
      <c r="D24" s="34">
        <v>146</v>
      </c>
      <c r="E24" s="34">
        <v>111</v>
      </c>
      <c r="F24" s="34">
        <v>1312</v>
      </c>
      <c r="G24" s="128">
        <v>1460</v>
      </c>
      <c r="H24" s="128">
        <v>1427</v>
      </c>
      <c r="I24" s="34">
        <v>-35</v>
      </c>
      <c r="J24" s="129">
        <v>-23.972602739726</v>
      </c>
      <c r="K24" s="34">
        <v>-33</v>
      </c>
      <c r="L24" s="129">
        <v>-2.2602739726027399</v>
      </c>
    </row>
    <row r="25" spans="1:12" s="176" customFormat="1" ht="12" customHeight="1">
      <c r="A25" s="49" t="s">
        <v>281</v>
      </c>
      <c r="B25" s="49"/>
      <c r="C25" s="34">
        <v>145</v>
      </c>
      <c r="D25" s="34">
        <v>78</v>
      </c>
      <c r="E25" s="34">
        <v>67</v>
      </c>
      <c r="F25" s="34">
        <v>1200</v>
      </c>
      <c r="G25" s="128">
        <v>1187</v>
      </c>
      <c r="H25" s="128">
        <v>898</v>
      </c>
      <c r="I25" s="34">
        <v>-11</v>
      </c>
      <c r="J25" s="129">
        <v>-14.1025641025641</v>
      </c>
      <c r="K25" s="34">
        <v>-289</v>
      </c>
      <c r="L25" s="129">
        <v>-24.347093513058098</v>
      </c>
    </row>
    <row r="26" spans="1:12" s="176" customFormat="1" ht="12" customHeight="1">
      <c r="A26" s="49" t="s">
        <v>304</v>
      </c>
      <c r="B26" s="49"/>
      <c r="C26" s="34">
        <v>127</v>
      </c>
      <c r="D26" s="34">
        <v>91</v>
      </c>
      <c r="E26" s="34">
        <v>91</v>
      </c>
      <c r="F26" s="34">
        <v>1524</v>
      </c>
      <c r="G26" s="128">
        <v>1312</v>
      </c>
      <c r="H26" s="128">
        <v>878</v>
      </c>
      <c r="I26" s="34">
        <v>0</v>
      </c>
      <c r="J26" s="129">
        <v>0</v>
      </c>
      <c r="K26" s="34">
        <v>-434</v>
      </c>
      <c r="L26" s="129">
        <v>-33.079268292682897</v>
      </c>
    </row>
    <row r="27" spans="1:12" s="176" customFormat="1" ht="12" customHeight="1">
      <c r="A27" s="49" t="s">
        <v>286</v>
      </c>
      <c r="B27" s="49"/>
      <c r="C27" s="34">
        <v>82</v>
      </c>
      <c r="D27" s="34">
        <v>62</v>
      </c>
      <c r="E27" s="34">
        <v>33</v>
      </c>
      <c r="F27" s="34">
        <v>915</v>
      </c>
      <c r="G27" s="128">
        <v>994</v>
      </c>
      <c r="H27" s="128">
        <v>572</v>
      </c>
      <c r="I27" s="34">
        <v>-29</v>
      </c>
      <c r="J27" s="129">
        <v>-46.774193548387103</v>
      </c>
      <c r="K27" s="34">
        <v>-422</v>
      </c>
      <c r="L27" s="129">
        <v>-42.454728370221297</v>
      </c>
    </row>
    <row r="28" spans="1:12" s="176" customFormat="1" ht="12" customHeight="1">
      <c r="A28" s="49"/>
      <c r="B28" s="49"/>
      <c r="C28" s="34"/>
      <c r="D28" s="34"/>
      <c r="E28" s="34"/>
      <c r="F28" s="34"/>
      <c r="G28" s="128"/>
      <c r="H28" s="128"/>
      <c r="I28" s="34"/>
      <c r="J28" s="129"/>
      <c r="K28" s="34"/>
      <c r="L28" s="129"/>
    </row>
    <row r="29" spans="1:12" s="176" customFormat="1" ht="12" customHeight="1">
      <c r="A29" s="263" t="s">
        <v>190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</row>
    <row r="30" spans="1:12" s="176" customFormat="1" ht="12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s="176" customFormat="1" ht="12" customHeight="1">
      <c r="A31" s="49" t="s">
        <v>281</v>
      </c>
      <c r="B31" s="49"/>
      <c r="C31" s="34">
        <v>298</v>
      </c>
      <c r="D31" s="34">
        <v>312</v>
      </c>
      <c r="E31" s="34">
        <v>360</v>
      </c>
      <c r="F31" s="34">
        <v>8167</v>
      </c>
      <c r="G31" s="128">
        <v>5945</v>
      </c>
      <c r="H31" s="128">
        <v>6082</v>
      </c>
      <c r="I31" s="34">
        <v>48</v>
      </c>
      <c r="J31" s="129">
        <v>15.384615384615399</v>
      </c>
      <c r="K31" s="34">
        <v>137</v>
      </c>
      <c r="L31" s="129">
        <v>2.3044575273338901</v>
      </c>
    </row>
    <row r="32" spans="1:12" s="176" customFormat="1" ht="12" customHeight="1">
      <c r="A32" s="49" t="s">
        <v>279</v>
      </c>
      <c r="B32" s="49"/>
      <c r="C32" s="34">
        <v>329</v>
      </c>
      <c r="D32" s="34">
        <v>308</v>
      </c>
      <c r="E32" s="34">
        <v>229</v>
      </c>
      <c r="F32" s="34">
        <v>5726</v>
      </c>
      <c r="G32" s="128">
        <v>5403</v>
      </c>
      <c r="H32" s="128">
        <v>4443</v>
      </c>
      <c r="I32" s="34">
        <v>-79</v>
      </c>
      <c r="J32" s="129">
        <v>-25.649350649350598</v>
      </c>
      <c r="K32" s="34">
        <v>-960</v>
      </c>
      <c r="L32" s="129">
        <v>-17.767906718489701</v>
      </c>
    </row>
    <row r="33" spans="1:12" s="176" customFormat="1" ht="12" customHeight="1">
      <c r="A33" s="49" t="s">
        <v>286</v>
      </c>
      <c r="B33" s="49"/>
      <c r="C33" s="34">
        <v>161</v>
      </c>
      <c r="D33" s="34">
        <v>141</v>
      </c>
      <c r="E33" s="34">
        <v>130</v>
      </c>
      <c r="F33" s="34">
        <v>1966</v>
      </c>
      <c r="G33" s="128">
        <v>1516</v>
      </c>
      <c r="H33" s="128">
        <v>1384</v>
      </c>
      <c r="I33" s="34">
        <v>-11</v>
      </c>
      <c r="J33" s="129">
        <v>-7.8014184397163104</v>
      </c>
      <c r="K33" s="34">
        <v>-132</v>
      </c>
      <c r="L33" s="129">
        <v>-8.7071240105540895</v>
      </c>
    </row>
    <row r="34" spans="1:12" s="176" customFormat="1" ht="12" customHeight="1">
      <c r="A34" s="49" t="s">
        <v>312</v>
      </c>
      <c r="B34" s="49"/>
      <c r="C34" s="34">
        <v>89</v>
      </c>
      <c r="D34" s="34">
        <v>105</v>
      </c>
      <c r="E34" s="34">
        <v>125</v>
      </c>
      <c r="F34" s="34">
        <v>793</v>
      </c>
      <c r="G34" s="128">
        <v>1213</v>
      </c>
      <c r="H34" s="128">
        <v>1342</v>
      </c>
      <c r="I34" s="34">
        <v>20</v>
      </c>
      <c r="J34" s="129">
        <v>19.047619047619001</v>
      </c>
      <c r="K34" s="34">
        <v>129</v>
      </c>
      <c r="L34" s="129">
        <v>10.634789777411401</v>
      </c>
    </row>
    <row r="35" spans="1:12" s="176" customFormat="1" ht="12" customHeight="1">
      <c r="A35" s="49" t="s">
        <v>284</v>
      </c>
      <c r="B35" s="49"/>
      <c r="C35" s="34">
        <v>27</v>
      </c>
      <c r="D35" s="34">
        <v>26</v>
      </c>
      <c r="E35" s="34">
        <v>19</v>
      </c>
      <c r="F35" s="34">
        <v>652</v>
      </c>
      <c r="G35" s="128">
        <v>736</v>
      </c>
      <c r="H35" s="128">
        <v>730</v>
      </c>
      <c r="I35" s="34">
        <v>-7</v>
      </c>
      <c r="J35" s="129">
        <v>-26.923076923076898</v>
      </c>
      <c r="K35" s="34">
        <v>-6</v>
      </c>
      <c r="L35" s="129">
        <v>-0.815217391304348</v>
      </c>
    </row>
    <row r="36" spans="1:12" s="176" customFormat="1" ht="12" customHeight="1">
      <c r="A36" s="49" t="s">
        <v>285</v>
      </c>
      <c r="B36" s="49"/>
      <c r="C36" s="34">
        <v>15</v>
      </c>
      <c r="D36" s="34">
        <v>14</v>
      </c>
      <c r="E36" s="34">
        <v>6</v>
      </c>
      <c r="F36" s="34">
        <v>593</v>
      </c>
      <c r="G36" s="128">
        <v>577</v>
      </c>
      <c r="H36" s="128">
        <v>623</v>
      </c>
      <c r="I36" s="34">
        <v>-8</v>
      </c>
      <c r="J36" s="129">
        <v>-57.142857142857103</v>
      </c>
      <c r="K36" s="34">
        <v>46</v>
      </c>
      <c r="L36" s="129">
        <v>7.9722703639514698</v>
      </c>
    </row>
    <row r="37" spans="1:12" s="176" customFormat="1" ht="12" customHeight="1">
      <c r="A37" s="49" t="s">
        <v>290</v>
      </c>
      <c r="B37" s="49"/>
      <c r="C37" s="34">
        <v>35</v>
      </c>
      <c r="D37" s="34">
        <v>46</v>
      </c>
      <c r="E37" s="34">
        <v>30</v>
      </c>
      <c r="F37" s="34">
        <v>469</v>
      </c>
      <c r="G37" s="128">
        <v>624</v>
      </c>
      <c r="H37" s="128">
        <v>569</v>
      </c>
      <c r="I37" s="34">
        <v>-16</v>
      </c>
      <c r="J37" s="129">
        <v>-34.7826086956522</v>
      </c>
      <c r="K37" s="34">
        <v>-55</v>
      </c>
      <c r="L37" s="129">
        <v>-8.8141025641025603</v>
      </c>
    </row>
    <row r="38" spans="1:12" s="176" customFormat="1" ht="12" customHeight="1">
      <c r="A38" s="49" t="s">
        <v>283</v>
      </c>
      <c r="B38" s="49"/>
      <c r="C38" s="34">
        <v>13</v>
      </c>
      <c r="D38" s="34">
        <v>8</v>
      </c>
      <c r="E38" s="34">
        <v>19</v>
      </c>
      <c r="F38" s="34">
        <v>562</v>
      </c>
      <c r="G38" s="128">
        <v>557</v>
      </c>
      <c r="H38" s="128">
        <v>521</v>
      </c>
      <c r="I38" s="34">
        <v>11</v>
      </c>
      <c r="J38" s="129">
        <v>137.5</v>
      </c>
      <c r="K38" s="34">
        <v>-36</v>
      </c>
      <c r="L38" s="129">
        <v>-6.4631956912028699</v>
      </c>
    </row>
    <row r="39" spans="1:12" s="176" customFormat="1" ht="12" customHeight="1">
      <c r="A39" s="49" t="s">
        <v>315</v>
      </c>
      <c r="B39" s="49"/>
      <c r="C39" s="34">
        <v>32</v>
      </c>
      <c r="D39" s="34">
        <v>45</v>
      </c>
      <c r="E39" s="34">
        <v>27</v>
      </c>
      <c r="F39" s="34">
        <v>494</v>
      </c>
      <c r="G39" s="128">
        <v>517</v>
      </c>
      <c r="H39" s="128">
        <v>509</v>
      </c>
      <c r="I39" s="34">
        <v>-18</v>
      </c>
      <c r="J39" s="129">
        <v>-40</v>
      </c>
      <c r="K39" s="34">
        <v>-8</v>
      </c>
      <c r="L39" s="129">
        <v>-1.5473887814313301</v>
      </c>
    </row>
    <row r="40" spans="1:12" s="176" customFormat="1" ht="12" customHeight="1">
      <c r="A40" s="49"/>
      <c r="B40" s="49"/>
      <c r="C40" s="34"/>
      <c r="D40" s="34"/>
      <c r="E40" s="34"/>
      <c r="F40" s="34"/>
      <c r="G40" s="128"/>
      <c r="H40" s="128"/>
      <c r="I40" s="34"/>
      <c r="J40" s="129"/>
      <c r="K40" s="34"/>
      <c r="L40" s="129"/>
    </row>
    <row r="41" spans="1:12" s="176" customFormat="1" ht="12" customHeight="1">
      <c r="A41" s="263" t="s">
        <v>191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</row>
    <row r="42" spans="1:12" s="176" customFormat="1" ht="12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s="176" customFormat="1" ht="12" customHeight="1">
      <c r="A43" s="49" t="s">
        <v>304</v>
      </c>
      <c r="B43" s="49"/>
      <c r="C43" s="34">
        <v>510</v>
      </c>
      <c r="D43" s="34">
        <v>539</v>
      </c>
      <c r="E43" s="34">
        <v>565</v>
      </c>
      <c r="F43" s="34">
        <v>6540</v>
      </c>
      <c r="G43" s="128">
        <v>7545</v>
      </c>
      <c r="H43" s="128">
        <v>7245</v>
      </c>
      <c r="I43" s="34">
        <v>26</v>
      </c>
      <c r="J43" s="129">
        <v>4.8237476808905404</v>
      </c>
      <c r="K43" s="34">
        <v>-300</v>
      </c>
      <c r="L43" s="129">
        <v>-3.9761431411530799</v>
      </c>
    </row>
    <row r="44" spans="1:12" s="176" customFormat="1" ht="12" customHeight="1">
      <c r="A44" s="49" t="s">
        <v>295</v>
      </c>
      <c r="B44" s="49"/>
      <c r="C44" s="34">
        <v>137</v>
      </c>
      <c r="D44" s="34">
        <v>127</v>
      </c>
      <c r="E44" s="34">
        <v>134</v>
      </c>
      <c r="F44" s="34">
        <v>3603</v>
      </c>
      <c r="G44" s="128">
        <v>4006</v>
      </c>
      <c r="H44" s="128">
        <v>3860</v>
      </c>
      <c r="I44" s="34">
        <v>7</v>
      </c>
      <c r="J44" s="129">
        <v>5.5118110236220499</v>
      </c>
      <c r="K44" s="34">
        <v>-146</v>
      </c>
      <c r="L44" s="129">
        <v>-3.6445332001997</v>
      </c>
    </row>
    <row r="45" spans="1:12" s="176" customFormat="1" ht="12" customHeight="1">
      <c r="A45" s="49" t="s">
        <v>296</v>
      </c>
      <c r="B45" s="49"/>
      <c r="C45" s="34">
        <v>475</v>
      </c>
      <c r="D45" s="34">
        <v>427</v>
      </c>
      <c r="E45" s="34">
        <v>417</v>
      </c>
      <c r="F45" s="34">
        <v>3329</v>
      </c>
      <c r="G45" s="128">
        <v>3649</v>
      </c>
      <c r="H45" s="128">
        <v>3271</v>
      </c>
      <c r="I45" s="34">
        <v>-10</v>
      </c>
      <c r="J45" s="129">
        <v>-2.3419203747072599</v>
      </c>
      <c r="K45" s="34">
        <v>-378</v>
      </c>
      <c r="L45" s="129">
        <v>-10.3590024664292</v>
      </c>
    </row>
    <row r="46" spans="1:12" s="176" customFormat="1" ht="12" customHeight="1">
      <c r="A46" s="49" t="s">
        <v>270</v>
      </c>
      <c r="B46" s="49"/>
      <c r="C46" s="34">
        <v>221</v>
      </c>
      <c r="D46" s="34">
        <v>215</v>
      </c>
      <c r="E46" s="34">
        <v>221</v>
      </c>
      <c r="F46" s="34">
        <v>3196</v>
      </c>
      <c r="G46" s="128">
        <v>3555</v>
      </c>
      <c r="H46" s="128">
        <v>3258</v>
      </c>
      <c r="I46" s="34">
        <v>6</v>
      </c>
      <c r="J46" s="129">
        <v>2.7906976744185998</v>
      </c>
      <c r="K46" s="34">
        <v>-297</v>
      </c>
      <c r="L46" s="129">
        <v>-8.3544303797468409</v>
      </c>
    </row>
    <row r="47" spans="1:12" s="176" customFormat="1" ht="12" customHeight="1">
      <c r="A47" s="49" t="s">
        <v>312</v>
      </c>
      <c r="B47" s="49"/>
      <c r="C47" s="34">
        <v>210</v>
      </c>
      <c r="D47" s="34">
        <v>246</v>
      </c>
      <c r="E47" s="34">
        <v>323</v>
      </c>
      <c r="F47" s="34">
        <v>1730</v>
      </c>
      <c r="G47" s="128">
        <v>2534</v>
      </c>
      <c r="H47" s="128">
        <v>2861</v>
      </c>
      <c r="I47" s="34">
        <v>77</v>
      </c>
      <c r="J47" s="129">
        <v>31.300813008130099</v>
      </c>
      <c r="K47" s="34">
        <v>327</v>
      </c>
      <c r="L47" s="129">
        <v>12.904498816101</v>
      </c>
    </row>
    <row r="48" spans="1:12" s="176" customFormat="1" ht="12" customHeight="1">
      <c r="A48" s="49" t="s">
        <v>286</v>
      </c>
      <c r="B48" s="49"/>
      <c r="C48" s="34">
        <v>224</v>
      </c>
      <c r="D48" s="34">
        <v>233</v>
      </c>
      <c r="E48" s="34">
        <v>268</v>
      </c>
      <c r="F48" s="34">
        <v>1876</v>
      </c>
      <c r="G48" s="128">
        <v>2202</v>
      </c>
      <c r="H48" s="128">
        <v>2570</v>
      </c>
      <c r="I48" s="34">
        <v>35</v>
      </c>
      <c r="J48" s="129">
        <v>15.021459227467799</v>
      </c>
      <c r="K48" s="34">
        <v>368</v>
      </c>
      <c r="L48" s="129">
        <v>16.712079927338799</v>
      </c>
    </row>
    <row r="49" spans="1:12" s="176" customFormat="1" ht="12" customHeight="1">
      <c r="A49" s="49" t="s">
        <v>310</v>
      </c>
      <c r="B49" s="49"/>
      <c r="C49" s="34">
        <v>180</v>
      </c>
      <c r="D49" s="34">
        <v>260</v>
      </c>
      <c r="E49" s="34">
        <v>240</v>
      </c>
      <c r="F49" s="34">
        <v>2089</v>
      </c>
      <c r="G49" s="128">
        <v>2485</v>
      </c>
      <c r="H49" s="128">
        <v>2468</v>
      </c>
      <c r="I49" s="34">
        <v>-20</v>
      </c>
      <c r="J49" s="129">
        <v>-7.6923076923076898</v>
      </c>
      <c r="K49" s="34">
        <v>-17</v>
      </c>
      <c r="L49" s="129">
        <v>-0.68410462776659997</v>
      </c>
    </row>
    <row r="50" spans="1:12" s="176" customFormat="1" ht="12" customHeight="1">
      <c r="A50" s="49" t="s">
        <v>279</v>
      </c>
      <c r="B50" s="49"/>
      <c r="C50" s="34">
        <v>197</v>
      </c>
      <c r="D50" s="34">
        <v>249</v>
      </c>
      <c r="E50" s="34">
        <v>283</v>
      </c>
      <c r="F50" s="34">
        <v>1703</v>
      </c>
      <c r="G50" s="128">
        <v>1887</v>
      </c>
      <c r="H50" s="128">
        <v>2388</v>
      </c>
      <c r="I50" s="34">
        <v>34</v>
      </c>
      <c r="J50" s="129">
        <v>13.654618473895599</v>
      </c>
      <c r="K50" s="34">
        <v>501</v>
      </c>
      <c r="L50" s="129">
        <v>26.550079491256</v>
      </c>
    </row>
    <row r="51" spans="1:12" s="176" customFormat="1" ht="12" customHeight="1">
      <c r="A51" s="49" t="s">
        <v>308</v>
      </c>
      <c r="B51" s="49"/>
      <c r="C51" s="34">
        <v>78</v>
      </c>
      <c r="D51" s="34">
        <v>105</v>
      </c>
      <c r="E51" s="34">
        <v>87</v>
      </c>
      <c r="F51" s="34">
        <v>1449</v>
      </c>
      <c r="G51" s="128">
        <v>1485</v>
      </c>
      <c r="H51" s="128">
        <v>1540</v>
      </c>
      <c r="I51" s="34">
        <v>-18</v>
      </c>
      <c r="J51" s="129">
        <v>-17.1428571428571</v>
      </c>
      <c r="K51" s="34">
        <v>55</v>
      </c>
      <c r="L51" s="129">
        <v>3.7037037037037002</v>
      </c>
    </row>
    <row r="52" spans="1:12" s="176" customFormat="1" ht="12" customHeight="1">
      <c r="A52" s="49" t="s">
        <v>284</v>
      </c>
      <c r="B52" s="49"/>
      <c r="C52" s="34">
        <v>123</v>
      </c>
      <c r="D52" s="34">
        <v>127</v>
      </c>
      <c r="E52" s="34">
        <v>126</v>
      </c>
      <c r="F52" s="34">
        <v>803</v>
      </c>
      <c r="G52" s="128">
        <v>1304</v>
      </c>
      <c r="H52" s="128">
        <v>1437</v>
      </c>
      <c r="I52" s="34">
        <v>-1</v>
      </c>
      <c r="J52" s="129">
        <v>-0.78740157480314998</v>
      </c>
      <c r="K52" s="34">
        <v>133</v>
      </c>
      <c r="L52" s="129">
        <v>10.199386503067499</v>
      </c>
    </row>
    <row r="53" spans="1:12" s="176" customFormat="1" ht="12" customHeight="1">
      <c r="A53" s="49" t="s">
        <v>283</v>
      </c>
      <c r="B53" s="49"/>
      <c r="C53" s="34">
        <v>88</v>
      </c>
      <c r="D53" s="34">
        <v>98</v>
      </c>
      <c r="E53" s="34">
        <v>78</v>
      </c>
      <c r="F53" s="34">
        <v>1271</v>
      </c>
      <c r="G53" s="128">
        <v>1418</v>
      </c>
      <c r="H53" s="128">
        <v>1322</v>
      </c>
      <c r="I53" s="34">
        <v>-20</v>
      </c>
      <c r="J53" s="129">
        <v>-20.408163265306101</v>
      </c>
      <c r="K53" s="34">
        <v>-96</v>
      </c>
      <c r="L53" s="129">
        <v>-6.7700987306064899</v>
      </c>
    </row>
    <row r="54" spans="1:12" s="176" customFormat="1" ht="12" customHeight="1">
      <c r="A54" s="49" t="s">
        <v>281</v>
      </c>
      <c r="B54" s="49"/>
      <c r="C54" s="34">
        <v>88</v>
      </c>
      <c r="D54" s="34">
        <v>93</v>
      </c>
      <c r="E54" s="34">
        <v>140</v>
      </c>
      <c r="F54" s="34">
        <v>1098</v>
      </c>
      <c r="G54" s="128">
        <v>974</v>
      </c>
      <c r="H54" s="128">
        <v>1198</v>
      </c>
      <c r="I54" s="34">
        <v>47</v>
      </c>
      <c r="J54" s="129">
        <v>50.537634408602202</v>
      </c>
      <c r="K54" s="34">
        <v>224</v>
      </c>
      <c r="L54" s="129">
        <v>22.9979466119097</v>
      </c>
    </row>
    <row r="55" spans="1:12" s="176" customFormat="1" ht="12" customHeight="1">
      <c r="A55" s="49" t="s">
        <v>297</v>
      </c>
      <c r="B55" s="49"/>
      <c r="C55" s="34">
        <v>65</v>
      </c>
      <c r="D55" s="34">
        <v>73</v>
      </c>
      <c r="E55" s="34">
        <v>96</v>
      </c>
      <c r="F55" s="34">
        <v>811</v>
      </c>
      <c r="G55" s="128">
        <v>926</v>
      </c>
      <c r="H55" s="128">
        <v>892</v>
      </c>
      <c r="I55" s="34">
        <v>23</v>
      </c>
      <c r="J55" s="129">
        <v>31.5068493150685</v>
      </c>
      <c r="K55" s="34">
        <v>-34</v>
      </c>
      <c r="L55" s="129">
        <v>-3.6717062634989199</v>
      </c>
    </row>
    <row r="56" spans="1:12" s="176" customFormat="1" ht="12" customHeight="1">
      <c r="A56" s="49" t="s">
        <v>306</v>
      </c>
      <c r="B56" s="49"/>
      <c r="C56" s="34">
        <v>50</v>
      </c>
      <c r="D56" s="34">
        <v>61</v>
      </c>
      <c r="E56" s="34">
        <v>87</v>
      </c>
      <c r="F56" s="34">
        <v>825</v>
      </c>
      <c r="G56" s="128">
        <v>771</v>
      </c>
      <c r="H56" s="128">
        <v>815</v>
      </c>
      <c r="I56" s="34">
        <v>26</v>
      </c>
      <c r="J56" s="129">
        <v>42.622950819672099</v>
      </c>
      <c r="K56" s="34">
        <v>44</v>
      </c>
      <c r="L56" s="129">
        <v>5.7068741893644601</v>
      </c>
    </row>
    <row r="57" spans="1:12" s="176" customFormat="1" ht="12" customHeight="1">
      <c r="A57" s="49" t="s">
        <v>317</v>
      </c>
      <c r="B57" s="49"/>
      <c r="C57" s="34">
        <v>15</v>
      </c>
      <c r="D57" s="34">
        <v>18</v>
      </c>
      <c r="E57" s="34">
        <v>19</v>
      </c>
      <c r="F57" s="34">
        <v>675</v>
      </c>
      <c r="G57" s="128">
        <v>690</v>
      </c>
      <c r="H57" s="128">
        <v>687</v>
      </c>
      <c r="I57" s="34">
        <v>1</v>
      </c>
      <c r="J57" s="129">
        <v>5.5555555555555598</v>
      </c>
      <c r="K57" s="34">
        <v>-3</v>
      </c>
      <c r="L57" s="129">
        <v>-0.434782608695652</v>
      </c>
    </row>
    <row r="58" spans="1:12" s="176" customFormat="1" ht="12" customHeight="1">
      <c r="A58" s="49" t="s">
        <v>309</v>
      </c>
      <c r="B58" s="49"/>
      <c r="C58" s="34">
        <v>34</v>
      </c>
      <c r="D58" s="34">
        <v>31</v>
      </c>
      <c r="E58" s="34">
        <v>46</v>
      </c>
      <c r="F58" s="34">
        <v>612</v>
      </c>
      <c r="G58" s="128">
        <v>585</v>
      </c>
      <c r="H58" s="128">
        <v>608</v>
      </c>
      <c r="I58" s="34">
        <v>15</v>
      </c>
      <c r="J58" s="129">
        <v>48.387096774193601</v>
      </c>
      <c r="K58" s="34">
        <v>23</v>
      </c>
      <c r="L58" s="129">
        <v>3.9316239316239301</v>
      </c>
    </row>
    <row r="59" spans="1:12" s="176" customFormat="1" ht="12" customHeight="1">
      <c r="A59" s="49" t="s">
        <v>272</v>
      </c>
      <c r="B59" s="49"/>
      <c r="C59" s="34">
        <v>55</v>
      </c>
      <c r="D59" s="34">
        <v>82</v>
      </c>
      <c r="E59" s="34">
        <v>84</v>
      </c>
      <c r="F59" s="34">
        <v>584</v>
      </c>
      <c r="G59" s="128">
        <v>710</v>
      </c>
      <c r="H59" s="128">
        <v>600</v>
      </c>
      <c r="I59" s="34">
        <v>2</v>
      </c>
      <c r="J59" s="129">
        <v>2.4390243902439002</v>
      </c>
      <c r="K59" s="34">
        <v>-110</v>
      </c>
      <c r="L59" s="129">
        <v>-15.492957746478901</v>
      </c>
    </row>
    <row r="60" spans="1:12" s="176" customFormat="1" ht="12" customHeight="1">
      <c r="A60" s="192"/>
      <c r="B60" s="192"/>
      <c r="C60" s="194"/>
      <c r="D60" s="194"/>
      <c r="E60" s="194"/>
      <c r="F60" s="194"/>
      <c r="G60" s="94"/>
      <c r="H60" s="94"/>
      <c r="I60" s="93"/>
      <c r="J60" s="191"/>
      <c r="K60" s="93"/>
      <c r="L60" s="191"/>
    </row>
    <row r="61" spans="1:12" s="176" customFormat="1" ht="12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</row>
    <row r="62" spans="1:12" s="176" customFormat="1" ht="12" customHeight="1">
      <c r="A62" s="201" t="str">
        <f>"1."</f>
        <v>1.</v>
      </c>
      <c r="B62" s="176" t="s">
        <v>237</v>
      </c>
      <c r="C62" s="202"/>
      <c r="D62" s="202"/>
      <c r="E62" s="202"/>
      <c r="F62" s="202"/>
    </row>
    <row r="63" spans="1:12" s="176" customFormat="1" ht="12" customHeight="1">
      <c r="A63" s="201" t="str">
        <f>"2."</f>
        <v>2.</v>
      </c>
      <c r="B63" s="176" t="s">
        <v>192</v>
      </c>
      <c r="C63" s="35"/>
      <c r="D63" s="35"/>
      <c r="E63" s="35"/>
      <c r="F63" s="35"/>
    </row>
    <row r="64" spans="1:12" s="176" customFormat="1" ht="12" customHeight="1"/>
    <row r="65" spans="1:1">
      <c r="A65" s="178" t="s">
        <v>250</v>
      </c>
    </row>
  </sheetData>
  <mergeCells count="13">
    <mergeCell ref="A3:L3"/>
    <mergeCell ref="A4:L4"/>
    <mergeCell ref="A6:A9"/>
    <mergeCell ref="I7:J7"/>
    <mergeCell ref="A11:L11"/>
    <mergeCell ref="A21:L21"/>
    <mergeCell ref="A29:L29"/>
    <mergeCell ref="A41:L41"/>
    <mergeCell ref="K7:L7"/>
    <mergeCell ref="I8:I9"/>
    <mergeCell ref="J8:J9"/>
    <mergeCell ref="K8:K9"/>
    <mergeCell ref="L8:L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/>
  </sheetViews>
  <sheetFormatPr defaultRowHeight="11.25"/>
  <cols>
    <col min="1" max="1" width="2.83203125" customWidth="1"/>
    <col min="2" max="2" width="10.33203125" customWidth="1"/>
    <col min="3" max="3" width="11.83203125" customWidth="1"/>
    <col min="4" max="4" width="12.33203125" customWidth="1"/>
    <col min="5" max="7" width="11.83203125" customWidth="1"/>
    <col min="8" max="8" width="12.33203125" customWidth="1"/>
    <col min="9" max="11" width="11.83203125" customWidth="1"/>
  </cols>
  <sheetData>
    <row r="1" spans="1:11" ht="12" customHeight="1">
      <c r="A1" s="1" t="s">
        <v>0</v>
      </c>
      <c r="C1" s="2"/>
      <c r="D1" s="2"/>
      <c r="E1" s="2"/>
      <c r="F1" s="2"/>
      <c r="G1" s="2"/>
    </row>
    <row r="2" spans="1:11" ht="12.75">
      <c r="B2" s="1"/>
      <c r="C2" s="2"/>
      <c r="D2" s="2"/>
      <c r="E2" s="2"/>
      <c r="F2" s="2"/>
      <c r="G2" s="2"/>
    </row>
    <row r="3" spans="1:11" ht="15" customHeight="1">
      <c r="A3" s="230" t="s">
        <v>84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s="149" customFormat="1" ht="15" customHeight="1">
      <c r="A4" s="241" t="s">
        <v>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1" ht="15" customHeight="1">
      <c r="A5" s="238" t="s">
        <v>61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7" spans="1:11" ht="15" customHeight="1">
      <c r="A7" s="234" t="s">
        <v>1</v>
      </c>
      <c r="B7" s="235"/>
      <c r="C7" s="231" t="s">
        <v>2</v>
      </c>
      <c r="D7" s="232"/>
      <c r="E7" s="232"/>
      <c r="F7" s="233"/>
      <c r="G7" s="231" t="s">
        <v>3</v>
      </c>
      <c r="H7" s="232"/>
      <c r="I7" s="232"/>
      <c r="J7" s="233"/>
      <c r="K7" s="239" t="s">
        <v>43</v>
      </c>
    </row>
    <row r="8" spans="1:11" ht="39.75" customHeight="1">
      <c r="A8" s="236"/>
      <c r="B8" s="237"/>
      <c r="C8" s="77" t="s">
        <v>213</v>
      </c>
      <c r="D8" s="77" t="s">
        <v>214</v>
      </c>
      <c r="E8" s="77" t="s">
        <v>44</v>
      </c>
      <c r="F8" s="77" t="s">
        <v>4</v>
      </c>
      <c r="G8" s="77" t="s">
        <v>215</v>
      </c>
      <c r="H8" s="77" t="s">
        <v>216</v>
      </c>
      <c r="I8" s="77" t="s">
        <v>45</v>
      </c>
      <c r="J8" s="77" t="s">
        <v>4</v>
      </c>
      <c r="K8" s="240"/>
    </row>
    <row r="9" spans="1:11" s="149" customFormat="1" ht="12" customHeight="1">
      <c r="A9" s="140" t="s">
        <v>30</v>
      </c>
      <c r="B9" s="141"/>
      <c r="C9" s="137" t="s">
        <v>31</v>
      </c>
      <c r="D9" s="137" t="s">
        <v>32</v>
      </c>
      <c r="E9" s="137" t="s">
        <v>130</v>
      </c>
      <c r="F9" s="137" t="s">
        <v>33</v>
      </c>
      <c r="G9" s="137" t="s">
        <v>34</v>
      </c>
      <c r="H9" s="137" t="s">
        <v>35</v>
      </c>
      <c r="I9" s="137" t="s">
        <v>131</v>
      </c>
      <c r="J9" s="137" t="s">
        <v>36</v>
      </c>
      <c r="K9" s="138" t="s">
        <v>132</v>
      </c>
    </row>
    <row r="11" spans="1:11">
      <c r="A11" s="3" t="s">
        <v>252</v>
      </c>
    </row>
    <row r="12" spans="1:11">
      <c r="B12" s="4">
        <v>2008</v>
      </c>
      <c r="C12" s="8">
        <v>162485</v>
      </c>
      <c r="D12" s="8">
        <v>184033</v>
      </c>
      <c r="E12" s="8">
        <v>7333</v>
      </c>
      <c r="F12" s="8">
        <v>353851</v>
      </c>
      <c r="G12" s="8">
        <v>178748</v>
      </c>
      <c r="H12" s="8">
        <v>176291</v>
      </c>
      <c r="I12" s="8">
        <v>6868</v>
      </c>
      <c r="J12" s="8">
        <v>361907</v>
      </c>
      <c r="K12" s="8">
        <v>465</v>
      </c>
    </row>
    <row r="13" spans="1:11">
      <c r="B13" s="4">
        <v>2009</v>
      </c>
      <c r="C13" s="8">
        <v>161100</v>
      </c>
      <c r="D13" s="8">
        <v>185281</v>
      </c>
      <c r="E13" s="8">
        <v>6470</v>
      </c>
      <c r="F13" s="8">
        <v>352851</v>
      </c>
      <c r="G13" s="8">
        <v>177050</v>
      </c>
      <c r="H13" s="8">
        <v>176320</v>
      </c>
      <c r="I13" s="8">
        <v>4851</v>
      </c>
      <c r="J13" s="8">
        <v>358221</v>
      </c>
      <c r="K13" s="8">
        <v>1619</v>
      </c>
    </row>
    <row r="14" spans="1:11">
      <c r="B14" s="4">
        <v>2010</v>
      </c>
      <c r="C14" s="8">
        <v>168081</v>
      </c>
      <c r="D14" s="8">
        <v>191401</v>
      </c>
      <c r="E14" s="8">
        <v>6687</v>
      </c>
      <c r="F14" s="8">
        <v>366169</v>
      </c>
      <c r="G14" s="8">
        <v>186408</v>
      </c>
      <c r="H14" s="8">
        <v>180155</v>
      </c>
      <c r="I14" s="8">
        <v>5782</v>
      </c>
      <c r="J14" s="8">
        <v>372345</v>
      </c>
      <c r="K14" s="8">
        <v>905</v>
      </c>
    </row>
    <row r="15" spans="1:11">
      <c r="B15" s="4">
        <v>2011</v>
      </c>
      <c r="C15" s="8">
        <v>175909</v>
      </c>
      <c r="D15" s="8">
        <v>213975</v>
      </c>
      <c r="E15" s="8">
        <v>7129</v>
      </c>
      <c r="F15" s="8">
        <v>397013</v>
      </c>
      <c r="G15" s="8">
        <v>181404</v>
      </c>
      <c r="H15" s="8">
        <v>191023</v>
      </c>
      <c r="I15" s="8">
        <v>6834</v>
      </c>
      <c r="J15" s="8">
        <v>379261</v>
      </c>
      <c r="K15" s="8">
        <v>295</v>
      </c>
    </row>
    <row r="16" spans="1:11">
      <c r="B16" s="4">
        <v>2012</v>
      </c>
      <c r="C16" s="8">
        <v>178298</v>
      </c>
      <c r="D16" s="8">
        <v>190103</v>
      </c>
      <c r="E16" s="8">
        <v>6674</v>
      </c>
      <c r="F16" s="8">
        <v>375075</v>
      </c>
      <c r="G16" s="8">
        <v>188239</v>
      </c>
      <c r="H16" s="8">
        <v>193456</v>
      </c>
      <c r="I16" s="8">
        <v>6698</v>
      </c>
      <c r="J16" s="8">
        <v>388393</v>
      </c>
      <c r="K16" s="8">
        <v>-24</v>
      </c>
    </row>
    <row r="17" spans="1:11">
      <c r="B17" s="4">
        <v>2013</v>
      </c>
      <c r="C17" s="8">
        <v>189284</v>
      </c>
      <c r="D17" s="8">
        <v>211225</v>
      </c>
      <c r="E17" s="8">
        <v>7728</v>
      </c>
      <c r="F17" s="8">
        <v>408237</v>
      </c>
      <c r="G17" s="8">
        <v>202103</v>
      </c>
      <c r="H17" s="8">
        <v>205058</v>
      </c>
      <c r="I17" s="8">
        <v>5473</v>
      </c>
      <c r="J17" s="8">
        <v>412634</v>
      </c>
      <c r="K17" s="8">
        <v>2255</v>
      </c>
    </row>
    <row r="18" spans="1:11">
      <c r="B18" s="4">
        <v>2014</v>
      </c>
      <c r="C18" s="8">
        <v>188849</v>
      </c>
      <c r="D18" s="8">
        <v>217096</v>
      </c>
      <c r="E18" s="8">
        <v>9208</v>
      </c>
      <c r="F18" s="8">
        <v>415153</v>
      </c>
      <c r="G18" s="8">
        <v>210203</v>
      </c>
      <c r="H18" s="8">
        <v>208442</v>
      </c>
      <c r="I18" s="8">
        <v>4513</v>
      </c>
      <c r="J18" s="8">
        <v>423158</v>
      </c>
      <c r="K18" s="8">
        <v>4695</v>
      </c>
    </row>
    <row r="19" spans="1:11">
      <c r="B19" s="4">
        <v>2015</v>
      </c>
      <c r="C19" s="8">
        <v>202879</v>
      </c>
      <c r="D19" s="8">
        <v>232600</v>
      </c>
      <c r="E19" s="8">
        <v>9942</v>
      </c>
      <c r="F19" s="8">
        <v>445421</v>
      </c>
      <c r="G19" s="8">
        <v>225502</v>
      </c>
      <c r="H19" s="8">
        <v>218522</v>
      </c>
      <c r="I19" s="8">
        <v>4596</v>
      </c>
      <c r="J19" s="8">
        <v>448620</v>
      </c>
      <c r="K19" s="8">
        <v>5346</v>
      </c>
    </row>
    <row r="20" spans="1:11">
      <c r="B20" s="4">
        <v>2016</v>
      </c>
      <c r="C20" s="8">
        <v>221181</v>
      </c>
      <c r="D20" s="8">
        <v>247585</v>
      </c>
      <c r="E20" s="8">
        <v>9950</v>
      </c>
      <c r="F20" s="8">
        <v>478716</v>
      </c>
      <c r="G20" s="8">
        <v>241243</v>
      </c>
      <c r="H20" s="8">
        <v>235184</v>
      </c>
      <c r="I20" s="8">
        <v>4500</v>
      </c>
      <c r="J20" s="8">
        <v>480927</v>
      </c>
      <c r="K20" s="8">
        <v>5450</v>
      </c>
    </row>
    <row r="21" spans="1:11">
      <c r="B21" s="4">
        <v>2017</v>
      </c>
      <c r="C21" s="8">
        <v>233991</v>
      </c>
      <c r="D21" s="8">
        <v>258628</v>
      </c>
      <c r="E21" s="8">
        <v>10014</v>
      </c>
      <c r="F21" s="8">
        <v>502633</v>
      </c>
      <c r="G21" s="8">
        <v>250732</v>
      </c>
      <c r="H21" s="8">
        <v>252117</v>
      </c>
      <c r="I21" s="8">
        <v>4894</v>
      </c>
      <c r="J21" s="8">
        <v>507743</v>
      </c>
      <c r="K21" s="8">
        <v>5120</v>
      </c>
    </row>
    <row r="22" spans="1:11">
      <c r="B22" s="4">
        <v>2018</v>
      </c>
      <c r="C22" s="8">
        <v>246682</v>
      </c>
      <c r="D22" s="8">
        <v>284801</v>
      </c>
      <c r="E22" s="8">
        <v>10093</v>
      </c>
      <c r="F22" s="8">
        <v>541576</v>
      </c>
      <c r="G22" s="8">
        <v>260998</v>
      </c>
      <c r="H22" s="8">
        <v>279902</v>
      </c>
      <c r="I22" s="8">
        <v>5464</v>
      </c>
      <c r="J22" s="8">
        <v>546364</v>
      </c>
      <c r="K22" s="8">
        <v>4629</v>
      </c>
    </row>
    <row r="23" spans="1:11"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3" t="s">
        <v>253</v>
      </c>
    </row>
    <row r="25" spans="1:11">
      <c r="B25" s="4">
        <v>2008</v>
      </c>
      <c r="C25" s="8">
        <v>2480198</v>
      </c>
      <c r="D25" s="8">
        <v>2005349</v>
      </c>
      <c r="E25" s="8">
        <v>86706</v>
      </c>
      <c r="F25" s="8">
        <v>4572253</v>
      </c>
      <c r="G25" s="8">
        <v>2481744</v>
      </c>
      <c r="H25" s="8">
        <v>1992437</v>
      </c>
      <c r="I25" s="8">
        <v>81768</v>
      </c>
      <c r="J25" s="8">
        <v>4555949</v>
      </c>
      <c r="K25" s="8">
        <v>4938</v>
      </c>
    </row>
    <row r="26" spans="1:11">
      <c r="B26" s="4">
        <v>2009</v>
      </c>
      <c r="C26" s="8">
        <v>2410471</v>
      </c>
      <c r="D26" s="8">
        <v>1934954</v>
      </c>
      <c r="E26" s="8">
        <v>87496</v>
      </c>
      <c r="F26" s="8">
        <v>4432921</v>
      </c>
      <c r="G26" s="8">
        <v>2420219</v>
      </c>
      <c r="H26" s="8">
        <v>1916018</v>
      </c>
      <c r="I26" s="8">
        <v>71854</v>
      </c>
      <c r="J26" s="8">
        <v>4408091</v>
      </c>
      <c r="K26" s="8">
        <v>15642</v>
      </c>
    </row>
    <row r="27" spans="1:11">
      <c r="B27" s="4">
        <v>2010</v>
      </c>
      <c r="C27" s="8">
        <v>2514951</v>
      </c>
      <c r="D27" s="8">
        <v>1984634</v>
      </c>
      <c r="E27" s="8">
        <v>82106</v>
      </c>
      <c r="F27" s="8">
        <v>4581691</v>
      </c>
      <c r="G27" s="8">
        <v>2532614</v>
      </c>
      <c r="H27" s="8">
        <v>1981635</v>
      </c>
      <c r="I27" s="8">
        <v>67599</v>
      </c>
      <c r="J27" s="8">
        <v>4581848</v>
      </c>
      <c r="K27" s="8">
        <v>14507</v>
      </c>
    </row>
    <row r="28" spans="1:11">
      <c r="B28" s="4">
        <v>2011</v>
      </c>
      <c r="C28" s="8">
        <v>2502311</v>
      </c>
      <c r="D28" s="8">
        <v>2108675</v>
      </c>
      <c r="E28" s="8">
        <v>85087</v>
      </c>
      <c r="F28" s="8">
        <v>4696073</v>
      </c>
      <c r="G28" s="8">
        <v>2517316</v>
      </c>
      <c r="H28" s="8">
        <v>2101172</v>
      </c>
      <c r="I28" s="8">
        <v>82830</v>
      </c>
      <c r="J28" s="8">
        <v>4701318</v>
      </c>
      <c r="K28" s="8">
        <v>2257</v>
      </c>
    </row>
    <row r="29" spans="1:11">
      <c r="B29" s="4">
        <v>2012</v>
      </c>
      <c r="C29" s="8">
        <v>2635570</v>
      </c>
      <c r="D29" s="8">
        <v>2129708</v>
      </c>
      <c r="E29" s="8">
        <v>83221</v>
      </c>
      <c r="F29" s="8">
        <v>4848499</v>
      </c>
      <c r="G29" s="8">
        <v>2661288</v>
      </c>
      <c r="H29" s="8">
        <v>2129992</v>
      </c>
      <c r="I29" s="8">
        <v>87339</v>
      </c>
      <c r="J29" s="8">
        <v>4878619</v>
      </c>
      <c r="K29" s="8">
        <v>-4118</v>
      </c>
    </row>
    <row r="30" spans="1:11">
      <c r="B30" s="4">
        <v>2013</v>
      </c>
      <c r="C30" s="8">
        <v>2658061</v>
      </c>
      <c r="D30" s="8">
        <v>2197975</v>
      </c>
      <c r="E30" s="8">
        <v>90329</v>
      </c>
      <c r="F30" s="8">
        <v>4946365</v>
      </c>
      <c r="G30" s="8">
        <v>2680028</v>
      </c>
      <c r="H30" s="8">
        <v>2183730</v>
      </c>
      <c r="I30" s="8">
        <v>77481</v>
      </c>
      <c r="J30" s="8">
        <v>4941239</v>
      </c>
      <c r="K30" s="8">
        <v>12848</v>
      </c>
    </row>
    <row r="31" spans="1:11">
      <c r="B31" s="4">
        <v>2014</v>
      </c>
      <c r="C31" s="8">
        <v>2799529</v>
      </c>
      <c r="D31" s="8">
        <v>2292068</v>
      </c>
      <c r="E31" s="8">
        <v>103875</v>
      </c>
      <c r="F31" s="8">
        <v>5195472</v>
      </c>
      <c r="G31" s="8">
        <v>2854390</v>
      </c>
      <c r="H31" s="8">
        <v>2236083</v>
      </c>
      <c r="I31" s="8">
        <v>60392</v>
      </c>
      <c r="J31" s="8">
        <v>5150865</v>
      </c>
      <c r="K31" s="8">
        <v>43483</v>
      </c>
    </row>
    <row r="32" spans="1:11">
      <c r="B32" s="4">
        <v>2015</v>
      </c>
      <c r="C32" s="8">
        <v>3017012</v>
      </c>
      <c r="D32" s="8">
        <v>2424469</v>
      </c>
      <c r="E32" s="8">
        <v>117866</v>
      </c>
      <c r="F32" s="8">
        <v>5559347</v>
      </c>
      <c r="G32" s="8">
        <v>3082840</v>
      </c>
      <c r="H32" s="8">
        <v>2363454</v>
      </c>
      <c r="I32" s="8">
        <v>57576</v>
      </c>
      <c r="J32" s="8">
        <v>5503870</v>
      </c>
      <c r="K32" s="8">
        <v>60290</v>
      </c>
    </row>
    <row r="33" spans="1:11">
      <c r="B33" s="4">
        <v>2016</v>
      </c>
      <c r="C33" s="8">
        <v>3358580</v>
      </c>
      <c r="D33" s="8">
        <v>2571732</v>
      </c>
      <c r="E33" s="8">
        <v>125003</v>
      </c>
      <c r="F33" s="8">
        <v>6055315</v>
      </c>
      <c r="G33" s="8">
        <v>3422100</v>
      </c>
      <c r="H33" s="8">
        <v>2507712</v>
      </c>
      <c r="I33" s="8">
        <v>55884</v>
      </c>
      <c r="J33" s="8">
        <v>5985696</v>
      </c>
      <c r="K33" s="8">
        <v>69119</v>
      </c>
    </row>
    <row r="34" spans="1:11">
      <c r="B34" s="4">
        <v>2017</v>
      </c>
      <c r="C34" s="8">
        <v>3670087</v>
      </c>
      <c r="D34" s="8">
        <v>2786600</v>
      </c>
      <c r="E34" s="8">
        <v>132153</v>
      </c>
      <c r="F34" s="8">
        <v>6588840</v>
      </c>
      <c r="G34" s="8">
        <v>3684398</v>
      </c>
      <c r="H34" s="8">
        <v>2787418</v>
      </c>
      <c r="I34" s="8">
        <v>60081</v>
      </c>
      <c r="J34" s="8">
        <v>6531897</v>
      </c>
      <c r="K34" s="8">
        <v>72072</v>
      </c>
    </row>
    <row r="35" spans="1:11">
      <c r="A35" s="5"/>
      <c r="B35" s="6">
        <v>2018</v>
      </c>
      <c r="C35" s="9">
        <v>3803196</v>
      </c>
      <c r="D35" s="9">
        <v>2979558</v>
      </c>
      <c r="E35" s="9">
        <v>129088</v>
      </c>
      <c r="F35" s="9">
        <v>6911842</v>
      </c>
      <c r="G35" s="9">
        <v>3817487</v>
      </c>
      <c r="H35" s="9">
        <v>2984885</v>
      </c>
      <c r="I35" s="9">
        <v>65800</v>
      </c>
      <c r="J35" s="9">
        <v>6868172</v>
      </c>
      <c r="K35" s="9">
        <v>63288</v>
      </c>
    </row>
    <row r="37" spans="1:11">
      <c r="A37" s="97" t="str">
        <f>"1."</f>
        <v>1.</v>
      </c>
      <c r="B37" s="7" t="s">
        <v>77</v>
      </c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>
      <c r="A38" s="97" t="str">
        <f>"2."</f>
        <v>2.</v>
      </c>
      <c r="B38" s="7" t="s">
        <v>78</v>
      </c>
      <c r="C38" s="149"/>
      <c r="D38" s="149"/>
      <c r="E38" s="149"/>
      <c r="F38" s="149"/>
      <c r="G38" s="149"/>
      <c r="H38" s="149"/>
      <c r="I38" s="149"/>
      <c r="J38" s="149"/>
      <c r="K38" s="149"/>
    </row>
    <row r="39" spans="1:11">
      <c r="A39" s="97" t="str">
        <f>"3."</f>
        <v>3.</v>
      </c>
      <c r="B39" s="7" t="s">
        <v>227</v>
      </c>
      <c r="C39" s="149"/>
      <c r="D39" s="149"/>
      <c r="E39" s="149"/>
      <c r="F39" s="149"/>
      <c r="G39" s="149"/>
      <c r="H39" s="149"/>
      <c r="I39" s="149"/>
      <c r="J39" s="149"/>
      <c r="K39" s="149"/>
    </row>
    <row r="40" spans="1:11">
      <c r="A40" s="7" t="s">
        <v>46</v>
      </c>
      <c r="B40" t="s">
        <v>228</v>
      </c>
      <c r="C40" s="149"/>
      <c r="D40" s="149"/>
      <c r="E40" s="149"/>
      <c r="F40" s="149"/>
      <c r="G40" s="149"/>
      <c r="H40" s="149"/>
      <c r="I40" s="149"/>
      <c r="J40" s="149"/>
      <c r="K40" s="149"/>
    </row>
    <row r="41" spans="1:11">
      <c r="A41" s="215" t="str">
        <f>"4."</f>
        <v>4.</v>
      </c>
      <c r="B41" s="149" t="s">
        <v>79</v>
      </c>
      <c r="C41" s="149"/>
      <c r="D41" s="149"/>
      <c r="E41" s="149"/>
      <c r="F41" s="149"/>
      <c r="G41" s="149"/>
      <c r="H41" s="149"/>
      <c r="I41" s="149"/>
      <c r="J41" s="149"/>
      <c r="K41" s="149"/>
    </row>
    <row r="42" spans="1:11">
      <c r="A42" s="215" t="str">
        <f>"5."</f>
        <v>5.</v>
      </c>
      <c r="B42" s="149" t="s">
        <v>80</v>
      </c>
      <c r="C42" s="149"/>
      <c r="D42" s="149"/>
      <c r="E42" s="149"/>
      <c r="F42" s="149"/>
      <c r="G42" s="149"/>
      <c r="H42" s="149"/>
      <c r="I42" s="149"/>
      <c r="J42" s="149"/>
      <c r="K42" s="149"/>
    </row>
    <row r="43" spans="1:11">
      <c r="A43" s="97" t="str">
        <f>"6."</f>
        <v>6.</v>
      </c>
      <c r="B43" s="7" t="s">
        <v>229</v>
      </c>
      <c r="C43" s="149"/>
      <c r="D43" s="149"/>
      <c r="E43" s="149"/>
      <c r="F43" s="149"/>
      <c r="G43" s="149"/>
      <c r="H43" s="149"/>
      <c r="I43" s="149"/>
      <c r="J43" s="149"/>
      <c r="K43" s="149"/>
    </row>
    <row r="44" spans="1:11">
      <c r="A44" s="7" t="s">
        <v>92</v>
      </c>
      <c r="B44" t="s">
        <v>230</v>
      </c>
      <c r="C44" s="149"/>
      <c r="D44" s="149"/>
      <c r="E44" s="149"/>
      <c r="F44" s="149"/>
      <c r="G44" s="149"/>
      <c r="H44" s="149"/>
      <c r="I44" s="149"/>
      <c r="J44" s="149"/>
      <c r="K44" s="149"/>
    </row>
    <row r="45" spans="1:11">
      <c r="A45" s="97" t="str">
        <f>"7."</f>
        <v>7.</v>
      </c>
      <c r="B45" t="s">
        <v>81</v>
      </c>
    </row>
    <row r="47" spans="1:11">
      <c r="A47" s="178" t="s">
        <v>250</v>
      </c>
    </row>
  </sheetData>
  <mergeCells count="7">
    <mergeCell ref="A3:K3"/>
    <mergeCell ref="C7:F7"/>
    <mergeCell ref="G7:J7"/>
    <mergeCell ref="A7:B8"/>
    <mergeCell ref="A5:K5"/>
    <mergeCell ref="K7:K8"/>
    <mergeCell ref="A4:K4"/>
  </mergeCells>
  <phoneticPr fontId="0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Normal="100" workbookViewId="0"/>
  </sheetViews>
  <sheetFormatPr defaultRowHeight="11.25"/>
  <cols>
    <col min="1" max="1" width="2.33203125" customWidth="1"/>
    <col min="2" max="2" width="5.33203125" customWidth="1"/>
    <col min="3" max="3" width="5.83203125" customWidth="1"/>
    <col min="4" max="4" width="11.83203125" customWidth="1"/>
    <col min="5" max="5" width="12.33203125" customWidth="1"/>
    <col min="6" max="8" width="11.83203125" customWidth="1"/>
    <col min="9" max="9" width="12.33203125" customWidth="1"/>
    <col min="10" max="12" width="11.83203125" customWidth="1"/>
  </cols>
  <sheetData>
    <row r="1" spans="1:12" ht="12.75">
      <c r="A1" s="1" t="s">
        <v>5</v>
      </c>
      <c r="D1" s="2"/>
      <c r="E1" s="2"/>
      <c r="F1" s="2"/>
      <c r="G1" s="2"/>
      <c r="H1" s="2"/>
    </row>
    <row r="2" spans="1:12" ht="12.75">
      <c r="C2" s="1"/>
      <c r="D2" s="2"/>
      <c r="E2" s="2"/>
      <c r="F2" s="2"/>
      <c r="G2" s="2"/>
      <c r="H2" s="2"/>
    </row>
    <row r="3" spans="1:12" s="4" customFormat="1" ht="15">
      <c r="A3" s="230" t="s">
        <v>84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s="216" customFormat="1" ht="15" customHeight="1">
      <c r="A4" s="241" t="s">
        <v>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s="4" customFormat="1" ht="15" customHeight="1">
      <c r="A5" s="238" t="s">
        <v>62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>
      <c r="A6" s="5"/>
      <c r="B6" s="5"/>
      <c r="C6" s="5"/>
    </row>
    <row r="7" spans="1:12" ht="15" customHeight="1">
      <c r="A7" s="234" t="s">
        <v>10</v>
      </c>
      <c r="B7" s="234"/>
      <c r="C7" s="235"/>
      <c r="D7" s="231" t="s">
        <v>2</v>
      </c>
      <c r="E7" s="232"/>
      <c r="F7" s="232"/>
      <c r="G7" s="233"/>
      <c r="H7" s="231" t="s">
        <v>3</v>
      </c>
      <c r="I7" s="232"/>
      <c r="J7" s="232"/>
      <c r="K7" s="233"/>
      <c r="L7" s="239" t="s">
        <v>49</v>
      </c>
    </row>
    <row r="8" spans="1:12" ht="39.75" customHeight="1">
      <c r="A8" s="236"/>
      <c r="B8" s="236"/>
      <c r="C8" s="237"/>
      <c r="D8" s="91" t="s">
        <v>217</v>
      </c>
      <c r="E8" s="91" t="s">
        <v>218</v>
      </c>
      <c r="F8" s="91" t="s">
        <v>47</v>
      </c>
      <c r="G8" s="91" t="s">
        <v>4</v>
      </c>
      <c r="H8" s="91" t="s">
        <v>220</v>
      </c>
      <c r="I8" s="91" t="s">
        <v>219</v>
      </c>
      <c r="J8" s="91" t="s">
        <v>48</v>
      </c>
      <c r="K8" s="91" t="s">
        <v>4</v>
      </c>
      <c r="L8" s="247"/>
    </row>
    <row r="9" spans="1:12" s="149" customFormat="1" ht="12" customHeight="1">
      <c r="A9" s="245" t="s">
        <v>30</v>
      </c>
      <c r="B9" s="245"/>
      <c r="C9" s="246"/>
      <c r="D9" s="137" t="s">
        <v>37</v>
      </c>
      <c r="E9" s="137" t="s">
        <v>38</v>
      </c>
      <c r="F9" s="137" t="s">
        <v>120</v>
      </c>
      <c r="G9" s="137" t="s">
        <v>39</v>
      </c>
      <c r="H9" s="137" t="s">
        <v>40</v>
      </c>
      <c r="I9" s="137" t="s">
        <v>41</v>
      </c>
      <c r="J9" s="137" t="s">
        <v>121</v>
      </c>
      <c r="K9" s="137" t="s">
        <v>42</v>
      </c>
      <c r="L9" s="138" t="s">
        <v>113</v>
      </c>
    </row>
    <row r="11" spans="1:12">
      <c r="A11" s="244" t="s">
        <v>53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12">
      <c r="A12" s="3"/>
    </row>
    <row r="13" spans="1:12">
      <c r="A13" s="135" t="s">
        <v>254</v>
      </c>
      <c r="B13" s="108"/>
      <c r="C13" s="10" t="s">
        <v>255</v>
      </c>
      <c r="D13" s="12">
        <v>306100</v>
      </c>
      <c r="E13" s="12">
        <v>235680</v>
      </c>
      <c r="F13" s="12">
        <v>10670</v>
      </c>
      <c r="G13" s="12">
        <v>552460</v>
      </c>
      <c r="H13" s="13">
        <v>300830</v>
      </c>
      <c r="I13" s="14">
        <v>235750</v>
      </c>
      <c r="J13" s="14">
        <v>5170</v>
      </c>
      <c r="K13" s="13">
        <v>541750</v>
      </c>
      <c r="L13" s="13">
        <v>5500</v>
      </c>
    </row>
    <row r="14" spans="1:12">
      <c r="A14" s="135"/>
      <c r="B14" s="108"/>
      <c r="C14" s="10" t="s">
        <v>256</v>
      </c>
      <c r="D14" s="12">
        <v>309510</v>
      </c>
      <c r="E14" s="12">
        <v>240360</v>
      </c>
      <c r="F14" s="12">
        <v>10550</v>
      </c>
      <c r="G14" s="12">
        <v>560420</v>
      </c>
      <c r="H14" s="13">
        <v>312190</v>
      </c>
      <c r="I14" s="14">
        <v>240350</v>
      </c>
      <c r="J14" s="14">
        <v>5270</v>
      </c>
      <c r="K14" s="13">
        <v>557810</v>
      </c>
      <c r="L14" s="13">
        <v>5280</v>
      </c>
    </row>
    <row r="15" spans="1:12">
      <c r="A15" s="135"/>
      <c r="B15" s="108"/>
      <c r="C15" s="10" t="s">
        <v>257</v>
      </c>
      <c r="D15" s="12">
        <v>315650</v>
      </c>
      <c r="E15" s="12">
        <v>241000</v>
      </c>
      <c r="F15" s="12">
        <v>10950</v>
      </c>
      <c r="G15" s="12">
        <v>567600</v>
      </c>
      <c r="H15" s="13">
        <v>318980</v>
      </c>
      <c r="I15" s="14">
        <v>240380</v>
      </c>
      <c r="J15" s="14">
        <v>5300</v>
      </c>
      <c r="K15" s="13">
        <v>564660</v>
      </c>
      <c r="L15" s="13">
        <v>5650</v>
      </c>
    </row>
    <row r="16" spans="1:12">
      <c r="A16" s="135"/>
      <c r="B16" s="108"/>
      <c r="C16" s="10" t="s">
        <v>258</v>
      </c>
      <c r="D16" s="12">
        <v>322450</v>
      </c>
      <c r="E16" s="12">
        <v>238730</v>
      </c>
      <c r="F16" s="12">
        <v>10840</v>
      </c>
      <c r="G16" s="12">
        <v>572030</v>
      </c>
      <c r="H16" s="13">
        <v>322010</v>
      </c>
      <c r="I16" s="14">
        <v>243480</v>
      </c>
      <c r="J16" s="14">
        <v>5190</v>
      </c>
      <c r="K16" s="13">
        <v>570690</v>
      </c>
      <c r="L16" s="13">
        <v>5650</v>
      </c>
    </row>
    <row r="17" spans="1:12">
      <c r="A17" s="135"/>
      <c r="B17" s="108"/>
      <c r="C17" s="10" t="s">
        <v>259</v>
      </c>
      <c r="D17" s="12">
        <v>314030</v>
      </c>
      <c r="E17" s="12">
        <v>240840</v>
      </c>
      <c r="F17" s="12">
        <v>10950</v>
      </c>
      <c r="G17" s="12">
        <v>565820</v>
      </c>
      <c r="H17" s="13">
        <v>324220</v>
      </c>
      <c r="I17" s="14">
        <v>244310</v>
      </c>
      <c r="J17" s="14">
        <v>5280</v>
      </c>
      <c r="K17" s="13">
        <v>573810</v>
      </c>
      <c r="L17" s="13">
        <v>5670</v>
      </c>
    </row>
    <row r="18" spans="1:12">
      <c r="A18" s="135"/>
      <c r="B18" s="108"/>
      <c r="C18" s="10"/>
      <c r="D18" s="12"/>
      <c r="E18" s="12"/>
      <c r="F18" s="12"/>
      <c r="G18" s="12"/>
      <c r="H18" s="13"/>
      <c r="I18" s="14"/>
      <c r="J18" s="14"/>
      <c r="K18" s="13"/>
      <c r="L18" s="13"/>
    </row>
    <row r="19" spans="1:12">
      <c r="A19" s="135" t="s">
        <v>260</v>
      </c>
      <c r="B19" s="108"/>
      <c r="C19" s="10" t="s">
        <v>261</v>
      </c>
      <c r="D19" s="12">
        <v>313640</v>
      </c>
      <c r="E19" s="12">
        <v>253080</v>
      </c>
      <c r="F19" s="12">
        <v>11460</v>
      </c>
      <c r="G19" s="12">
        <v>578190</v>
      </c>
      <c r="H19" s="13">
        <v>314670</v>
      </c>
      <c r="I19" s="14">
        <v>246500</v>
      </c>
      <c r="J19" s="14">
        <v>5230</v>
      </c>
      <c r="K19" s="13">
        <v>566410</v>
      </c>
      <c r="L19" s="13">
        <v>6230</v>
      </c>
    </row>
    <row r="20" spans="1:12">
      <c r="A20" s="135"/>
      <c r="B20" s="108"/>
      <c r="C20" s="10" t="s">
        <v>262</v>
      </c>
      <c r="D20" s="12">
        <v>323610</v>
      </c>
      <c r="E20" s="12">
        <v>241660</v>
      </c>
      <c r="F20" s="12">
        <v>10160</v>
      </c>
      <c r="G20" s="12">
        <v>575430</v>
      </c>
      <c r="H20" s="13">
        <v>319450</v>
      </c>
      <c r="I20" s="14">
        <v>243740</v>
      </c>
      <c r="J20" s="14">
        <v>5290</v>
      </c>
      <c r="K20" s="13">
        <v>568480</v>
      </c>
      <c r="L20" s="13">
        <v>4870</v>
      </c>
    </row>
    <row r="21" spans="1:12">
      <c r="A21" s="135"/>
      <c r="B21" s="108"/>
      <c r="C21" s="10" t="s">
        <v>263</v>
      </c>
      <c r="D21" s="12">
        <v>318400</v>
      </c>
      <c r="E21" s="12">
        <v>241680</v>
      </c>
      <c r="F21" s="12">
        <v>10800</v>
      </c>
      <c r="G21" s="12">
        <v>570870</v>
      </c>
      <c r="H21" s="13">
        <v>326910</v>
      </c>
      <c r="I21" s="14">
        <v>247960</v>
      </c>
      <c r="J21" s="14">
        <v>5450</v>
      </c>
      <c r="K21" s="13">
        <v>580330</v>
      </c>
      <c r="L21" s="13">
        <v>5350</v>
      </c>
    </row>
    <row r="22" spans="1:12">
      <c r="A22" s="135"/>
      <c r="B22" s="108"/>
      <c r="C22" s="10" t="s">
        <v>264</v>
      </c>
      <c r="D22" s="12">
        <v>314450</v>
      </c>
      <c r="E22" s="12">
        <v>246990</v>
      </c>
      <c r="F22" s="12">
        <v>10510</v>
      </c>
      <c r="G22" s="12">
        <v>571950</v>
      </c>
      <c r="H22" s="13">
        <v>320610</v>
      </c>
      <c r="I22" s="14">
        <v>244900</v>
      </c>
      <c r="J22" s="14">
        <v>5610</v>
      </c>
      <c r="K22" s="13">
        <v>571120</v>
      </c>
      <c r="L22" s="13">
        <v>4900</v>
      </c>
    </row>
    <row r="23" spans="1:12">
      <c r="A23" s="135"/>
      <c r="B23" s="108"/>
      <c r="C23" s="10" t="s">
        <v>265</v>
      </c>
      <c r="D23" s="12">
        <v>322300</v>
      </c>
      <c r="E23" s="12">
        <v>251540</v>
      </c>
      <c r="F23" s="12">
        <v>10780</v>
      </c>
      <c r="G23" s="12">
        <v>584620</v>
      </c>
      <c r="H23" s="13">
        <v>315390</v>
      </c>
      <c r="I23" s="14">
        <v>252220</v>
      </c>
      <c r="J23" s="14">
        <v>5700</v>
      </c>
      <c r="K23" s="13">
        <v>573310</v>
      </c>
      <c r="L23" s="13">
        <v>5080</v>
      </c>
    </row>
    <row r="24" spans="1:12">
      <c r="A24" s="135"/>
      <c r="B24" s="108"/>
      <c r="C24" s="10" t="s">
        <v>266</v>
      </c>
      <c r="D24" s="12">
        <v>311300</v>
      </c>
      <c r="E24" s="12">
        <v>251420</v>
      </c>
      <c r="F24" s="12">
        <v>10610</v>
      </c>
      <c r="G24" s="12">
        <v>573330</v>
      </c>
      <c r="H24" s="13">
        <v>316660</v>
      </c>
      <c r="I24" s="14">
        <v>257250</v>
      </c>
      <c r="J24" s="14">
        <v>5750</v>
      </c>
      <c r="K24" s="13">
        <v>579660</v>
      </c>
      <c r="L24" s="13">
        <v>4850</v>
      </c>
    </row>
    <row r="25" spans="1:12">
      <c r="A25" s="135"/>
      <c r="B25" s="108"/>
      <c r="C25" s="10" t="s">
        <v>267</v>
      </c>
      <c r="D25" s="12">
        <v>313530</v>
      </c>
      <c r="E25" s="12">
        <v>261570</v>
      </c>
      <c r="F25" s="12">
        <v>10610</v>
      </c>
      <c r="G25" s="12">
        <v>585710</v>
      </c>
      <c r="H25" s="13">
        <v>306350</v>
      </c>
      <c r="I25" s="14">
        <v>258960</v>
      </c>
      <c r="J25" s="14">
        <v>5860</v>
      </c>
      <c r="K25" s="13">
        <v>571170</v>
      </c>
      <c r="L25" s="13">
        <v>4750</v>
      </c>
    </row>
    <row r="26" spans="1:12">
      <c r="A26" s="135"/>
      <c r="B26" s="108"/>
      <c r="C26" s="10" t="s">
        <v>255</v>
      </c>
      <c r="D26" s="12">
        <v>322360</v>
      </c>
      <c r="E26" s="12">
        <v>261830</v>
      </c>
      <c r="F26" s="12">
        <v>10790</v>
      </c>
      <c r="G26" s="12">
        <v>594980</v>
      </c>
      <c r="H26" s="13">
        <v>314250</v>
      </c>
      <c r="I26" s="14">
        <v>261810</v>
      </c>
      <c r="J26" s="14">
        <v>5780</v>
      </c>
      <c r="K26" s="13">
        <v>581850</v>
      </c>
      <c r="L26" s="13">
        <v>5010</v>
      </c>
    </row>
    <row r="27" spans="1:12">
      <c r="A27" s="136"/>
      <c r="B27" s="109"/>
      <c r="C27" s="5"/>
    </row>
    <row r="28" spans="1:12" s="149" customFormat="1">
      <c r="A28" s="242" t="s">
        <v>30</v>
      </c>
      <c r="B28" s="242"/>
      <c r="C28" s="243"/>
      <c r="D28" s="137" t="s">
        <v>55</v>
      </c>
      <c r="E28" s="137" t="s">
        <v>56</v>
      </c>
      <c r="F28" s="137" t="s">
        <v>158</v>
      </c>
      <c r="G28" s="137" t="s">
        <v>57</v>
      </c>
      <c r="H28" s="137" t="s">
        <v>58</v>
      </c>
      <c r="I28" s="137" t="s">
        <v>59</v>
      </c>
      <c r="J28" s="137" t="s">
        <v>159</v>
      </c>
      <c r="K28" s="137" t="s">
        <v>60</v>
      </c>
      <c r="L28" s="138" t="s">
        <v>160</v>
      </c>
    </row>
    <row r="30" spans="1:12">
      <c r="A30" s="244" t="s">
        <v>54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</row>
    <row r="31" spans="1:12">
      <c r="A31" s="3"/>
    </row>
    <row r="32" spans="1:12">
      <c r="A32" s="135" t="s">
        <v>254</v>
      </c>
      <c r="B32" s="108"/>
      <c r="C32" s="10" t="s">
        <v>255</v>
      </c>
      <c r="D32" s="12">
        <v>310250</v>
      </c>
      <c r="E32" s="12">
        <v>236600</v>
      </c>
      <c r="F32" s="12">
        <v>10910</v>
      </c>
      <c r="G32" s="12">
        <v>557780</v>
      </c>
      <c r="H32" s="13">
        <v>316150</v>
      </c>
      <c r="I32" s="14">
        <v>237710</v>
      </c>
      <c r="J32" s="14">
        <v>5230</v>
      </c>
      <c r="K32" s="13">
        <v>560360</v>
      </c>
      <c r="L32" s="13">
        <v>5680</v>
      </c>
    </row>
    <row r="33" spans="1:12">
      <c r="A33" s="135"/>
      <c r="B33" s="108"/>
      <c r="C33" s="10" t="s">
        <v>256</v>
      </c>
      <c r="D33" s="12">
        <v>311940</v>
      </c>
      <c r="E33" s="12">
        <v>238140</v>
      </c>
      <c r="F33" s="12">
        <v>10840</v>
      </c>
      <c r="G33" s="12">
        <v>560940</v>
      </c>
      <c r="H33" s="13">
        <v>317210</v>
      </c>
      <c r="I33" s="14">
        <v>239360</v>
      </c>
      <c r="J33" s="14">
        <v>5240</v>
      </c>
      <c r="K33" s="13">
        <v>562610</v>
      </c>
      <c r="L33" s="13">
        <v>5590</v>
      </c>
    </row>
    <row r="34" spans="1:12">
      <c r="A34" s="135"/>
      <c r="B34" s="108"/>
      <c r="C34" s="10" t="s">
        <v>257</v>
      </c>
      <c r="D34" s="12">
        <v>313980</v>
      </c>
      <c r="E34" s="12">
        <v>239420</v>
      </c>
      <c r="F34" s="12">
        <v>10810</v>
      </c>
      <c r="G34" s="12">
        <v>564130</v>
      </c>
      <c r="H34" s="13">
        <v>318250</v>
      </c>
      <c r="I34" s="14">
        <v>241100</v>
      </c>
      <c r="J34" s="14">
        <v>5240</v>
      </c>
      <c r="K34" s="13">
        <v>564890</v>
      </c>
      <c r="L34" s="13">
        <v>5560</v>
      </c>
    </row>
    <row r="35" spans="1:12">
      <c r="A35" s="135"/>
      <c r="B35" s="108"/>
      <c r="C35" s="10" t="s">
        <v>258</v>
      </c>
      <c r="D35" s="12">
        <v>315850</v>
      </c>
      <c r="E35" s="12">
        <v>240110</v>
      </c>
      <c r="F35" s="12">
        <v>10820</v>
      </c>
      <c r="G35" s="12">
        <v>566630</v>
      </c>
      <c r="H35" s="13">
        <v>319410</v>
      </c>
      <c r="I35" s="14">
        <v>242610</v>
      </c>
      <c r="J35" s="14">
        <v>5240</v>
      </c>
      <c r="K35" s="13">
        <v>567180</v>
      </c>
      <c r="L35" s="13">
        <v>5570</v>
      </c>
    </row>
    <row r="36" spans="1:12">
      <c r="A36" s="135"/>
      <c r="B36" s="108"/>
      <c r="C36" s="10" t="s">
        <v>259</v>
      </c>
      <c r="D36" s="12">
        <v>317430</v>
      </c>
      <c r="E36" s="12">
        <v>240570</v>
      </c>
      <c r="F36" s="12">
        <v>10840</v>
      </c>
      <c r="G36" s="12">
        <v>568620</v>
      </c>
      <c r="H36" s="13">
        <v>320430</v>
      </c>
      <c r="I36" s="14">
        <v>243800</v>
      </c>
      <c r="J36" s="14">
        <v>5250</v>
      </c>
      <c r="K36" s="13">
        <v>569270</v>
      </c>
      <c r="L36" s="13">
        <v>5580</v>
      </c>
    </row>
    <row r="37" spans="1:12">
      <c r="A37" s="135"/>
      <c r="B37" s="108"/>
      <c r="C37" s="10"/>
      <c r="D37" s="12"/>
      <c r="E37" s="12"/>
      <c r="F37" s="12"/>
      <c r="G37" s="12"/>
      <c r="H37" s="13"/>
      <c r="I37" s="14"/>
      <c r="J37" s="14"/>
      <c r="K37" s="13"/>
      <c r="L37" s="13"/>
    </row>
    <row r="38" spans="1:12">
      <c r="A38" s="135" t="s">
        <v>260</v>
      </c>
      <c r="B38" s="108"/>
      <c r="C38" s="10" t="s">
        <v>261</v>
      </c>
      <c r="D38" s="12">
        <v>318420</v>
      </c>
      <c r="E38" s="12">
        <v>241080</v>
      </c>
      <c r="F38" s="12">
        <v>10840</v>
      </c>
      <c r="G38" s="12">
        <v>570110</v>
      </c>
      <c r="H38" s="13">
        <v>321270</v>
      </c>
      <c r="I38" s="14">
        <v>244680</v>
      </c>
      <c r="J38" s="14">
        <v>5280</v>
      </c>
      <c r="K38" s="13">
        <v>571110</v>
      </c>
      <c r="L38" s="13">
        <v>5550</v>
      </c>
    </row>
    <row r="39" spans="1:12">
      <c r="A39" s="135"/>
      <c r="B39" s="108"/>
      <c r="C39" s="10" t="s">
        <v>262</v>
      </c>
      <c r="D39" s="12">
        <v>318470</v>
      </c>
      <c r="E39" s="12">
        <v>242030</v>
      </c>
      <c r="F39" s="12">
        <v>10800</v>
      </c>
      <c r="G39" s="12">
        <v>571110</v>
      </c>
      <c r="H39" s="13">
        <v>321540</v>
      </c>
      <c r="I39" s="14">
        <v>245540</v>
      </c>
      <c r="J39" s="14">
        <v>5350</v>
      </c>
      <c r="K39" s="13">
        <v>572430</v>
      </c>
      <c r="L39" s="13">
        <v>5450</v>
      </c>
    </row>
    <row r="40" spans="1:12">
      <c r="A40" s="135"/>
      <c r="B40" s="108"/>
      <c r="C40" s="10" t="s">
        <v>263</v>
      </c>
      <c r="D40" s="12">
        <v>317930</v>
      </c>
      <c r="E40" s="12">
        <v>244000</v>
      </c>
      <c r="F40" s="12">
        <v>10740</v>
      </c>
      <c r="G40" s="12">
        <v>572570</v>
      </c>
      <c r="H40" s="13">
        <v>320710</v>
      </c>
      <c r="I40" s="14">
        <v>246970</v>
      </c>
      <c r="J40" s="14">
        <v>5450</v>
      </c>
      <c r="K40" s="13">
        <v>573090</v>
      </c>
      <c r="L40" s="13">
        <v>5290</v>
      </c>
    </row>
    <row r="41" spans="1:12">
      <c r="A41" s="135"/>
      <c r="B41" s="108"/>
      <c r="C41" s="10" t="s">
        <v>264</v>
      </c>
      <c r="D41" s="12">
        <v>317370</v>
      </c>
      <c r="E41" s="12">
        <v>246980</v>
      </c>
      <c r="F41" s="12">
        <v>10690</v>
      </c>
      <c r="G41" s="12">
        <v>575020</v>
      </c>
      <c r="H41" s="13">
        <v>319140</v>
      </c>
      <c r="I41" s="14">
        <v>249250</v>
      </c>
      <c r="J41" s="14">
        <v>5560</v>
      </c>
      <c r="K41" s="13">
        <v>573870</v>
      </c>
      <c r="L41" s="13">
        <v>5140</v>
      </c>
    </row>
    <row r="42" spans="1:12">
      <c r="A42" s="135"/>
      <c r="B42" s="108"/>
      <c r="C42" s="10" t="s">
        <v>265</v>
      </c>
      <c r="D42" s="12">
        <v>316970</v>
      </c>
      <c r="E42" s="12">
        <v>250600</v>
      </c>
      <c r="F42" s="12">
        <v>10670</v>
      </c>
      <c r="G42" s="12">
        <v>578190</v>
      </c>
      <c r="H42" s="13">
        <v>317200</v>
      </c>
      <c r="I42" s="14">
        <v>252120</v>
      </c>
      <c r="J42" s="14">
        <v>5660</v>
      </c>
      <c r="K42" s="13">
        <v>574910</v>
      </c>
      <c r="L42" s="13">
        <v>5010</v>
      </c>
    </row>
    <row r="43" spans="1:12">
      <c r="A43" s="135"/>
      <c r="B43" s="108"/>
      <c r="C43" s="10" t="s">
        <v>266</v>
      </c>
      <c r="D43" s="12">
        <v>316680</v>
      </c>
      <c r="E43" s="12">
        <v>254340</v>
      </c>
      <c r="F43" s="12">
        <v>10660</v>
      </c>
      <c r="G43" s="12">
        <v>581600</v>
      </c>
      <c r="H43" s="13">
        <v>315030</v>
      </c>
      <c r="I43" s="14">
        <v>255250</v>
      </c>
      <c r="J43" s="14">
        <v>5750</v>
      </c>
      <c r="K43" s="13">
        <v>575950</v>
      </c>
      <c r="L43" s="13">
        <v>4920</v>
      </c>
    </row>
    <row r="44" spans="1:12">
      <c r="A44" s="135"/>
      <c r="B44" s="108"/>
      <c r="C44" s="10" t="s">
        <v>267</v>
      </c>
      <c r="D44" s="12">
        <v>316650</v>
      </c>
      <c r="E44" s="12">
        <v>257620</v>
      </c>
      <c r="F44" s="12">
        <v>10670</v>
      </c>
      <c r="G44" s="12">
        <v>585080</v>
      </c>
      <c r="H44" s="13">
        <v>313060</v>
      </c>
      <c r="I44" s="14">
        <v>258100</v>
      </c>
      <c r="J44" s="14">
        <v>5810</v>
      </c>
      <c r="K44" s="13">
        <v>577000</v>
      </c>
      <c r="L44" s="13">
        <v>4860</v>
      </c>
    </row>
    <row r="45" spans="1:12">
      <c r="A45" s="136"/>
      <c r="B45" s="110"/>
      <c r="C45" s="11" t="s">
        <v>255</v>
      </c>
      <c r="D45" s="15">
        <v>316560</v>
      </c>
      <c r="E45" s="15">
        <v>260050</v>
      </c>
      <c r="F45" s="15">
        <v>10680</v>
      </c>
      <c r="G45" s="15">
        <v>588030</v>
      </c>
      <c r="H45" s="92">
        <v>311040</v>
      </c>
      <c r="I45" s="16">
        <v>260230</v>
      </c>
      <c r="J45" s="16">
        <v>5860</v>
      </c>
      <c r="K45" s="92">
        <v>577710</v>
      </c>
      <c r="L45" s="92">
        <v>4810</v>
      </c>
    </row>
    <row r="46" spans="1:12">
      <c r="C46" s="4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215" t="str">
        <f>"1."</f>
        <v>1.</v>
      </c>
      <c r="B47" s="7" t="s">
        <v>242</v>
      </c>
    </row>
    <row r="48" spans="1:12">
      <c r="A48" s="215"/>
      <c r="B48" s="7" t="s">
        <v>243</v>
      </c>
    </row>
    <row r="49" spans="1:2">
      <c r="A49" s="97" t="str">
        <f>"2."</f>
        <v>2.</v>
      </c>
      <c r="B49" s="7" t="s">
        <v>77</v>
      </c>
    </row>
    <row r="50" spans="1:2">
      <c r="A50" s="97" t="str">
        <f>"3."</f>
        <v>3.</v>
      </c>
      <c r="B50" s="7" t="s">
        <v>78</v>
      </c>
    </row>
    <row r="51" spans="1:2">
      <c r="A51" s="97" t="str">
        <f>"4."</f>
        <v>4.</v>
      </c>
      <c r="B51" s="7" t="s">
        <v>227</v>
      </c>
    </row>
    <row r="52" spans="1:2">
      <c r="A52" s="7" t="s">
        <v>82</v>
      </c>
      <c r="B52" t="s">
        <v>228</v>
      </c>
    </row>
    <row r="53" spans="1:2">
      <c r="A53" s="215" t="str">
        <f>"5."</f>
        <v>5.</v>
      </c>
      <c r="B53" s="149" t="s">
        <v>79</v>
      </c>
    </row>
    <row r="54" spans="1:2">
      <c r="A54" s="215" t="str">
        <f>"6."</f>
        <v>6.</v>
      </c>
      <c r="B54" s="149" t="s">
        <v>80</v>
      </c>
    </row>
    <row r="55" spans="1:2">
      <c r="A55" s="97" t="str">
        <f>"7."</f>
        <v>7.</v>
      </c>
      <c r="B55" s="7" t="s">
        <v>229</v>
      </c>
    </row>
    <row r="56" spans="1:2">
      <c r="A56" s="7"/>
      <c r="B56" t="s">
        <v>230</v>
      </c>
    </row>
    <row r="57" spans="1:2">
      <c r="A57" s="97" t="str">
        <f>"8."</f>
        <v>8.</v>
      </c>
      <c r="B57" t="s">
        <v>81</v>
      </c>
    </row>
    <row r="59" spans="1:2">
      <c r="A59" s="17" t="s">
        <v>51</v>
      </c>
    </row>
    <row r="61" spans="1:2">
      <c r="A61" s="178" t="s">
        <v>250</v>
      </c>
    </row>
  </sheetData>
  <mergeCells count="11">
    <mergeCell ref="A28:C28"/>
    <mergeCell ref="A30:L30"/>
    <mergeCell ref="A11:L11"/>
    <mergeCell ref="A3:L3"/>
    <mergeCell ref="A4:L4"/>
    <mergeCell ref="A5:L5"/>
    <mergeCell ref="A7:C8"/>
    <mergeCell ref="A9:C9"/>
    <mergeCell ref="D7:G7"/>
    <mergeCell ref="H7:K7"/>
    <mergeCell ref="L7:L8"/>
  </mergeCells>
  <phoneticPr fontId="0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2"/>
  <sheetViews>
    <sheetView zoomScaleNormal="100" workbookViewId="0"/>
  </sheetViews>
  <sheetFormatPr defaultColWidth="10.6640625" defaultRowHeight="12"/>
  <cols>
    <col min="1" max="1" width="3.1640625" style="175" customWidth="1"/>
    <col min="2" max="2" width="23.164062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29</v>
      </c>
      <c r="B1" s="19"/>
      <c r="C1" s="19"/>
      <c r="D1" s="19"/>
      <c r="E1" s="19"/>
      <c r="F1" s="19"/>
    </row>
    <row r="2" spans="1:12" s="193" customFormat="1" ht="8.25" customHeight="1">
      <c r="A2" s="19"/>
      <c r="B2" s="19"/>
      <c r="C2" s="19"/>
      <c r="D2" s="19"/>
      <c r="E2" s="19"/>
      <c r="F2" s="19"/>
    </row>
    <row r="3" spans="1:12" s="98" customFormat="1" ht="18" customHeight="1">
      <c r="A3" s="248" t="s">
        <v>221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s="99" customFormat="1" ht="15" customHeight="1">
      <c r="A4" s="249" t="s">
        <v>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6.75" customHeight="1">
      <c r="A5" s="20"/>
      <c r="B5" s="20"/>
      <c r="C5" s="21"/>
      <c r="D5" s="21"/>
      <c r="E5" s="21"/>
      <c r="F5" s="21"/>
    </row>
    <row r="6" spans="1:12" s="200" customFormat="1" ht="15" customHeight="1">
      <c r="A6" s="250" t="s">
        <v>9</v>
      </c>
      <c r="B6" s="251"/>
      <c r="C6" s="22" t="s">
        <v>252</v>
      </c>
      <c r="D6" s="23"/>
      <c r="E6" s="24"/>
      <c r="F6" s="25" t="s">
        <v>253</v>
      </c>
      <c r="G6" s="199"/>
      <c r="H6" s="199"/>
      <c r="I6" s="198" t="s">
        <v>268</v>
      </c>
      <c r="J6" s="199"/>
      <c r="K6" s="199"/>
      <c r="L6" s="199"/>
    </row>
    <row r="7" spans="1:12" s="200" customFormat="1" ht="15" customHeight="1">
      <c r="A7" s="252"/>
      <c r="B7" s="253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253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255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7.5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176" customFormat="1" ht="12" customHeight="1">
      <c r="A11" s="31" t="s">
        <v>269</v>
      </c>
      <c r="B11" s="132"/>
      <c r="C11" s="93">
        <v>117344</v>
      </c>
      <c r="D11" s="93">
        <v>122400</v>
      </c>
      <c r="E11" s="93">
        <v>127360</v>
      </c>
      <c r="F11" s="93">
        <v>1529424</v>
      </c>
      <c r="G11" s="94">
        <v>1626528</v>
      </c>
      <c r="H11" s="94">
        <v>1649120</v>
      </c>
      <c r="I11" s="93">
        <v>4960</v>
      </c>
      <c r="J11" s="95">
        <v>4.0522875816993498</v>
      </c>
      <c r="K11" s="93">
        <v>22592</v>
      </c>
      <c r="L11" s="95">
        <v>1.38897086308997</v>
      </c>
    </row>
    <row r="12" spans="1:12" s="176" customFormat="1" ht="12" customHeight="1">
      <c r="A12" s="49"/>
      <c r="B12" s="32" t="s">
        <v>270</v>
      </c>
      <c r="C12" s="34">
        <v>106112</v>
      </c>
      <c r="D12" s="34">
        <v>111312</v>
      </c>
      <c r="E12" s="34">
        <v>114432</v>
      </c>
      <c r="F12" s="34">
        <v>1375360</v>
      </c>
      <c r="G12" s="128">
        <v>1461872</v>
      </c>
      <c r="H12" s="128">
        <v>1477920</v>
      </c>
      <c r="I12" s="34">
        <v>3120</v>
      </c>
      <c r="J12" s="129">
        <v>2.80293229840448</v>
      </c>
      <c r="K12" s="34">
        <v>16048</v>
      </c>
      <c r="L12" s="129">
        <v>1.0977705298411899</v>
      </c>
    </row>
    <row r="13" spans="1:12" s="176" customFormat="1" ht="12" customHeight="1">
      <c r="A13" s="31"/>
      <c r="B13" s="32" t="s">
        <v>271</v>
      </c>
      <c r="C13" s="34">
        <v>848</v>
      </c>
      <c r="D13" s="34">
        <v>864</v>
      </c>
      <c r="E13" s="34">
        <v>848</v>
      </c>
      <c r="F13" s="34">
        <v>10720</v>
      </c>
      <c r="G13" s="128">
        <v>11216</v>
      </c>
      <c r="H13" s="128">
        <v>11728</v>
      </c>
      <c r="I13" s="34">
        <v>-16</v>
      </c>
      <c r="J13" s="129">
        <v>-1.8518518518518501</v>
      </c>
      <c r="K13" s="34">
        <v>512</v>
      </c>
      <c r="L13" s="129">
        <v>4.5649072753209703</v>
      </c>
    </row>
    <row r="14" spans="1:12" s="176" customFormat="1" ht="12" customHeight="1">
      <c r="A14" s="31"/>
      <c r="B14" s="32" t="s">
        <v>272</v>
      </c>
      <c r="C14" s="34">
        <v>1920</v>
      </c>
      <c r="D14" s="34">
        <v>1968</v>
      </c>
      <c r="E14" s="34">
        <v>2352</v>
      </c>
      <c r="F14" s="34">
        <v>27488</v>
      </c>
      <c r="G14" s="128">
        <v>28112</v>
      </c>
      <c r="H14" s="128">
        <v>30144</v>
      </c>
      <c r="I14" s="34">
        <v>384</v>
      </c>
      <c r="J14" s="129">
        <v>19.512195121951201</v>
      </c>
      <c r="K14" s="34">
        <v>2032</v>
      </c>
      <c r="L14" s="129">
        <v>7.2282299373932801</v>
      </c>
    </row>
    <row r="15" spans="1:12" s="176" customFormat="1" ht="12" customHeight="1">
      <c r="A15" s="31"/>
      <c r="B15" s="32" t="s">
        <v>273</v>
      </c>
      <c r="C15" s="34">
        <v>944</v>
      </c>
      <c r="D15" s="34">
        <v>1088</v>
      </c>
      <c r="E15" s="34">
        <v>1456</v>
      </c>
      <c r="F15" s="34">
        <v>17456</v>
      </c>
      <c r="G15" s="128">
        <v>21792</v>
      </c>
      <c r="H15" s="128">
        <v>24080</v>
      </c>
      <c r="I15" s="34">
        <v>368</v>
      </c>
      <c r="J15" s="129">
        <v>33.823529411764703</v>
      </c>
      <c r="K15" s="34">
        <v>2288</v>
      </c>
      <c r="L15" s="129">
        <v>10.499265785609399</v>
      </c>
    </row>
    <row r="16" spans="1:12" s="176" customFormat="1" ht="12" customHeight="1">
      <c r="A16" s="31"/>
      <c r="B16" s="32" t="s">
        <v>274</v>
      </c>
      <c r="C16" s="34">
        <v>1952</v>
      </c>
      <c r="D16" s="34">
        <v>1872</v>
      </c>
      <c r="E16" s="34">
        <v>2144</v>
      </c>
      <c r="F16" s="34">
        <v>18352</v>
      </c>
      <c r="G16" s="128">
        <v>19328</v>
      </c>
      <c r="H16" s="128">
        <v>20704</v>
      </c>
      <c r="I16" s="34">
        <v>272</v>
      </c>
      <c r="J16" s="129">
        <v>14.5299145299145</v>
      </c>
      <c r="K16" s="34">
        <v>1376</v>
      </c>
      <c r="L16" s="129">
        <v>7.1192052980132496</v>
      </c>
    </row>
    <row r="17" spans="1:12" s="176" customFormat="1" ht="12" customHeight="1">
      <c r="A17" s="31"/>
      <c r="B17" s="32" t="s">
        <v>275</v>
      </c>
      <c r="C17" s="34">
        <v>1472</v>
      </c>
      <c r="D17" s="34">
        <v>1536</v>
      </c>
      <c r="E17" s="34">
        <v>1904</v>
      </c>
      <c r="F17" s="34">
        <v>21824</v>
      </c>
      <c r="G17" s="128">
        <v>24432</v>
      </c>
      <c r="H17" s="128">
        <v>25168</v>
      </c>
      <c r="I17" s="34">
        <v>368</v>
      </c>
      <c r="J17" s="129">
        <v>23.9583333333333</v>
      </c>
      <c r="K17" s="34">
        <v>736</v>
      </c>
      <c r="L17" s="129">
        <v>3.0124426981008501</v>
      </c>
    </row>
    <row r="18" spans="1:12" s="176" customFormat="1" ht="12" customHeight="1">
      <c r="A18" s="31"/>
      <c r="B18" s="32" t="s">
        <v>276</v>
      </c>
      <c r="C18" s="34">
        <v>1328</v>
      </c>
      <c r="D18" s="34">
        <v>1408</v>
      </c>
      <c r="E18" s="34">
        <v>1680</v>
      </c>
      <c r="F18" s="34">
        <v>19552</v>
      </c>
      <c r="G18" s="128">
        <v>20912</v>
      </c>
      <c r="H18" s="128">
        <v>20560</v>
      </c>
      <c r="I18" s="34">
        <v>272</v>
      </c>
      <c r="J18" s="129">
        <v>19.318181818181799</v>
      </c>
      <c r="K18" s="34">
        <v>-352</v>
      </c>
      <c r="L18" s="129">
        <v>-1.6832440703902101</v>
      </c>
    </row>
    <row r="19" spans="1:12" s="176" customFormat="1" ht="12" customHeight="1">
      <c r="A19" s="31"/>
      <c r="B19" s="32" t="s">
        <v>277</v>
      </c>
      <c r="C19" s="34">
        <v>208</v>
      </c>
      <c r="D19" s="34">
        <v>160</v>
      </c>
      <c r="E19" s="34">
        <v>240</v>
      </c>
      <c r="F19" s="34">
        <v>5824</v>
      </c>
      <c r="G19" s="128">
        <v>6288</v>
      </c>
      <c r="H19" s="128">
        <v>6640</v>
      </c>
      <c r="I19" s="34">
        <v>80</v>
      </c>
      <c r="J19" s="129">
        <v>50</v>
      </c>
      <c r="K19" s="34">
        <v>352</v>
      </c>
      <c r="L19" s="129">
        <v>5.5979643765903297</v>
      </c>
    </row>
    <row r="20" spans="1:12" s="176" customFormat="1" ht="7.5" customHeight="1">
      <c r="A20" s="31"/>
      <c r="B20" s="32"/>
      <c r="C20" s="34"/>
      <c r="D20" s="34"/>
      <c r="E20" s="34"/>
      <c r="F20" s="34"/>
      <c r="G20" s="128"/>
      <c r="H20" s="128"/>
      <c r="I20" s="34"/>
      <c r="J20" s="129"/>
      <c r="K20" s="34"/>
      <c r="L20" s="129"/>
    </row>
    <row r="21" spans="1:12" s="176" customFormat="1" ht="12" customHeight="1">
      <c r="A21" s="31" t="s">
        <v>278</v>
      </c>
      <c r="B21" s="32"/>
      <c r="C21" s="93">
        <v>58960</v>
      </c>
      <c r="D21" s="93">
        <v>67920</v>
      </c>
      <c r="E21" s="93">
        <v>73056</v>
      </c>
      <c r="F21" s="93">
        <v>876688</v>
      </c>
      <c r="G21" s="94">
        <v>943840</v>
      </c>
      <c r="H21" s="94">
        <v>1038320</v>
      </c>
      <c r="I21" s="93">
        <v>5136</v>
      </c>
      <c r="J21" s="95">
        <v>7.56183745583039</v>
      </c>
      <c r="K21" s="93">
        <v>94480</v>
      </c>
      <c r="L21" s="95">
        <v>10.010171215460201</v>
      </c>
    </row>
    <row r="22" spans="1:12" s="176" customFormat="1" ht="12" customHeight="1">
      <c r="A22" s="31"/>
      <c r="B22" s="32" t="s">
        <v>279</v>
      </c>
      <c r="C22" s="34">
        <v>26128</v>
      </c>
      <c r="D22" s="34">
        <v>29232</v>
      </c>
      <c r="E22" s="34">
        <v>31536</v>
      </c>
      <c r="F22" s="34">
        <v>404160</v>
      </c>
      <c r="G22" s="128">
        <v>404224</v>
      </c>
      <c r="H22" s="128">
        <v>451232</v>
      </c>
      <c r="I22" s="34">
        <v>2304</v>
      </c>
      <c r="J22" s="129">
        <v>7.8817733990147802</v>
      </c>
      <c r="K22" s="34">
        <v>47008</v>
      </c>
      <c r="L22" s="129">
        <v>11.6291956934769</v>
      </c>
    </row>
    <row r="23" spans="1:12" s="176" customFormat="1" ht="12" customHeight="1">
      <c r="A23" s="31"/>
      <c r="B23" s="32" t="s">
        <v>280</v>
      </c>
      <c r="C23" s="34">
        <v>2832</v>
      </c>
      <c r="D23" s="34">
        <v>3904</v>
      </c>
      <c r="E23" s="34">
        <v>4320</v>
      </c>
      <c r="F23" s="34">
        <v>40640</v>
      </c>
      <c r="G23" s="128">
        <v>51808</v>
      </c>
      <c r="H23" s="128">
        <v>58432</v>
      </c>
      <c r="I23" s="34">
        <v>416</v>
      </c>
      <c r="J23" s="129">
        <v>10.655737704918</v>
      </c>
      <c r="K23" s="34">
        <v>6624</v>
      </c>
      <c r="L23" s="129">
        <v>12.7856701667696</v>
      </c>
    </row>
    <row r="24" spans="1:12" s="176" customFormat="1" ht="12" customHeight="1">
      <c r="A24" s="31"/>
      <c r="B24" s="32" t="s">
        <v>281</v>
      </c>
      <c r="C24" s="34">
        <v>2544</v>
      </c>
      <c r="D24" s="34">
        <v>3296</v>
      </c>
      <c r="E24" s="34">
        <v>3872</v>
      </c>
      <c r="F24" s="34">
        <v>48720</v>
      </c>
      <c r="G24" s="128">
        <v>57312</v>
      </c>
      <c r="H24" s="128">
        <v>68000</v>
      </c>
      <c r="I24" s="34">
        <v>576</v>
      </c>
      <c r="J24" s="129">
        <v>17.475728155339802</v>
      </c>
      <c r="K24" s="34">
        <v>10688</v>
      </c>
      <c r="L24" s="129">
        <v>18.648799553322199</v>
      </c>
    </row>
    <row r="25" spans="1:12" s="176" customFormat="1" ht="12" customHeight="1">
      <c r="A25" s="31"/>
      <c r="B25" s="32" t="s">
        <v>282</v>
      </c>
      <c r="C25" s="34">
        <v>800</v>
      </c>
      <c r="D25" s="34">
        <v>2016</v>
      </c>
      <c r="E25" s="34">
        <v>1456</v>
      </c>
      <c r="F25" s="34">
        <v>18208</v>
      </c>
      <c r="G25" s="128">
        <v>22304</v>
      </c>
      <c r="H25" s="128">
        <v>25856</v>
      </c>
      <c r="I25" s="34">
        <v>-560</v>
      </c>
      <c r="J25" s="129">
        <v>-27.7777777777778</v>
      </c>
      <c r="K25" s="34">
        <v>3552</v>
      </c>
      <c r="L25" s="129">
        <v>15.9253945480631</v>
      </c>
    </row>
    <row r="26" spans="1:12" s="176" customFormat="1" ht="12" customHeight="1">
      <c r="A26" s="31"/>
      <c r="B26" s="32" t="s">
        <v>283</v>
      </c>
      <c r="C26" s="34">
        <v>9392</v>
      </c>
      <c r="D26" s="34">
        <v>10240</v>
      </c>
      <c r="E26" s="34">
        <v>9984</v>
      </c>
      <c r="F26" s="34">
        <v>96192</v>
      </c>
      <c r="G26" s="128">
        <v>101824</v>
      </c>
      <c r="H26" s="128">
        <v>101168</v>
      </c>
      <c r="I26" s="34">
        <v>-256</v>
      </c>
      <c r="J26" s="129">
        <v>-2.5</v>
      </c>
      <c r="K26" s="34">
        <v>-656</v>
      </c>
      <c r="L26" s="129">
        <v>-0.64424890006285396</v>
      </c>
    </row>
    <row r="27" spans="1:12" s="176" customFormat="1" ht="12" customHeight="1">
      <c r="A27" s="31"/>
      <c r="B27" s="32" t="s">
        <v>284</v>
      </c>
      <c r="C27" s="34">
        <v>4368</v>
      </c>
      <c r="D27" s="34">
        <v>4688</v>
      </c>
      <c r="E27" s="34">
        <v>4640</v>
      </c>
      <c r="F27" s="34">
        <v>77728</v>
      </c>
      <c r="G27" s="128">
        <v>84160</v>
      </c>
      <c r="H27" s="128">
        <v>93152</v>
      </c>
      <c r="I27" s="34">
        <v>-48</v>
      </c>
      <c r="J27" s="129">
        <v>-1.0238907849829399</v>
      </c>
      <c r="K27" s="34">
        <v>8992</v>
      </c>
      <c r="L27" s="129">
        <v>10.6844106463878</v>
      </c>
    </row>
    <row r="28" spans="1:12" s="176" customFormat="1" ht="12" customHeight="1">
      <c r="A28" s="31"/>
      <c r="B28" s="32" t="s">
        <v>285</v>
      </c>
      <c r="C28" s="34">
        <v>3760</v>
      </c>
      <c r="D28" s="34">
        <v>4432</v>
      </c>
      <c r="E28" s="34">
        <v>5584</v>
      </c>
      <c r="F28" s="34">
        <v>42496</v>
      </c>
      <c r="G28" s="128">
        <v>56512</v>
      </c>
      <c r="H28" s="128">
        <v>53808</v>
      </c>
      <c r="I28" s="34">
        <v>1152</v>
      </c>
      <c r="J28" s="129">
        <v>25.992779783393502</v>
      </c>
      <c r="K28" s="34">
        <v>-2704</v>
      </c>
      <c r="L28" s="129">
        <v>-4.7848244620611604</v>
      </c>
    </row>
    <row r="29" spans="1:12" s="176" customFormat="1" ht="12" customHeight="1">
      <c r="A29" s="31"/>
      <c r="B29" s="32" t="s">
        <v>286</v>
      </c>
      <c r="C29" s="34">
        <v>1280</v>
      </c>
      <c r="D29" s="34">
        <v>1712</v>
      </c>
      <c r="E29" s="34">
        <v>2128</v>
      </c>
      <c r="F29" s="34">
        <v>17680</v>
      </c>
      <c r="G29" s="128">
        <v>22784</v>
      </c>
      <c r="H29" s="128">
        <v>27696</v>
      </c>
      <c r="I29" s="34">
        <v>416</v>
      </c>
      <c r="J29" s="129">
        <v>24.299065420560702</v>
      </c>
      <c r="K29" s="34">
        <v>4912</v>
      </c>
      <c r="L29" s="129">
        <v>21.558988764044901</v>
      </c>
    </row>
    <row r="30" spans="1:12" s="176" customFormat="1" ht="12" customHeight="1">
      <c r="A30" s="31"/>
      <c r="B30" s="32" t="s">
        <v>287</v>
      </c>
      <c r="C30" s="34">
        <v>3184</v>
      </c>
      <c r="D30" s="34">
        <v>3248</v>
      </c>
      <c r="E30" s="34">
        <v>3568</v>
      </c>
      <c r="F30" s="34">
        <v>54480</v>
      </c>
      <c r="G30" s="128">
        <v>57872</v>
      </c>
      <c r="H30" s="128">
        <v>60592</v>
      </c>
      <c r="I30" s="34">
        <v>320</v>
      </c>
      <c r="J30" s="129">
        <v>9.8522167487684698</v>
      </c>
      <c r="K30" s="34">
        <v>2720</v>
      </c>
      <c r="L30" s="129">
        <v>4.7000276472214502</v>
      </c>
    </row>
    <row r="31" spans="1:12" s="176" customFormat="1" ht="12" customHeight="1">
      <c r="A31" s="31"/>
      <c r="B31" s="32" t="s">
        <v>288</v>
      </c>
      <c r="C31" s="34">
        <v>2064</v>
      </c>
      <c r="D31" s="34">
        <v>2096</v>
      </c>
      <c r="E31" s="34">
        <v>2096</v>
      </c>
      <c r="F31" s="34">
        <v>34112</v>
      </c>
      <c r="G31" s="128">
        <v>36752</v>
      </c>
      <c r="H31" s="128">
        <v>41824</v>
      </c>
      <c r="I31" s="34">
        <v>0</v>
      </c>
      <c r="J31" s="129">
        <v>0</v>
      </c>
      <c r="K31" s="34">
        <v>5072</v>
      </c>
      <c r="L31" s="129">
        <v>13.800609490639999</v>
      </c>
    </row>
    <row r="32" spans="1:12" s="176" customFormat="1" ht="12" customHeight="1">
      <c r="A32" s="31"/>
      <c r="B32" s="32" t="s">
        <v>289</v>
      </c>
      <c r="C32" s="34">
        <v>1360</v>
      </c>
      <c r="D32" s="34">
        <v>1408</v>
      </c>
      <c r="E32" s="34">
        <v>1536</v>
      </c>
      <c r="F32" s="34">
        <v>25824</v>
      </c>
      <c r="G32" s="128">
        <v>26704</v>
      </c>
      <c r="H32" s="128">
        <v>30704</v>
      </c>
      <c r="I32" s="34">
        <v>128</v>
      </c>
      <c r="J32" s="129">
        <v>9.0909090909090899</v>
      </c>
      <c r="K32" s="34">
        <v>4000</v>
      </c>
      <c r="L32" s="129">
        <v>14.979029358897501</v>
      </c>
    </row>
    <row r="33" spans="1:12" s="176" customFormat="1" ht="12" customHeight="1">
      <c r="A33" s="31"/>
      <c r="B33" s="32" t="s">
        <v>290</v>
      </c>
      <c r="C33" s="34">
        <v>448</v>
      </c>
      <c r="D33" s="34">
        <v>544</v>
      </c>
      <c r="E33" s="34">
        <v>688</v>
      </c>
      <c r="F33" s="34">
        <v>5152</v>
      </c>
      <c r="G33" s="128">
        <v>7216</v>
      </c>
      <c r="H33" s="128">
        <v>9136</v>
      </c>
      <c r="I33" s="34">
        <v>144</v>
      </c>
      <c r="J33" s="129">
        <v>26.470588235294102</v>
      </c>
      <c r="K33" s="34">
        <v>1920</v>
      </c>
      <c r="L33" s="129">
        <v>26.607538802660802</v>
      </c>
    </row>
    <row r="34" spans="1:12" s="176" customFormat="1" ht="7.5" customHeight="1">
      <c r="A34" s="31"/>
      <c r="B34" s="32"/>
      <c r="C34" s="34"/>
      <c r="D34" s="34"/>
      <c r="E34" s="34"/>
      <c r="F34" s="34"/>
      <c r="G34" s="128"/>
      <c r="H34" s="128"/>
      <c r="I34" s="34"/>
      <c r="J34" s="129"/>
      <c r="K34" s="34"/>
      <c r="L34" s="129"/>
    </row>
    <row r="35" spans="1:12" s="176" customFormat="1" ht="12" customHeight="1">
      <c r="A35" s="31" t="s">
        <v>291</v>
      </c>
      <c r="B35" s="32"/>
      <c r="C35" s="93">
        <v>19712</v>
      </c>
      <c r="D35" s="93">
        <v>20320</v>
      </c>
      <c r="E35" s="93">
        <v>20880</v>
      </c>
      <c r="F35" s="93">
        <v>493824</v>
      </c>
      <c r="G35" s="94">
        <v>572464</v>
      </c>
      <c r="H35" s="94">
        <v>561472</v>
      </c>
      <c r="I35" s="93">
        <v>560</v>
      </c>
      <c r="J35" s="95">
        <v>2.7559055118110201</v>
      </c>
      <c r="K35" s="93">
        <v>-10992</v>
      </c>
      <c r="L35" s="95">
        <v>-1.9201207412169199</v>
      </c>
    </row>
    <row r="36" spans="1:12" s="176" customFormat="1" ht="12" customHeight="1">
      <c r="A36" s="31"/>
      <c r="B36" s="32" t="s">
        <v>292</v>
      </c>
      <c r="C36" s="34">
        <v>336</v>
      </c>
      <c r="D36" s="34">
        <v>368</v>
      </c>
      <c r="E36" s="34">
        <v>400</v>
      </c>
      <c r="F36" s="34">
        <v>7824</v>
      </c>
      <c r="G36" s="128">
        <v>9024</v>
      </c>
      <c r="H36" s="128">
        <v>8960</v>
      </c>
      <c r="I36" s="34">
        <v>32</v>
      </c>
      <c r="J36" s="129">
        <v>8.6956521739130395</v>
      </c>
      <c r="K36" s="34">
        <v>-64</v>
      </c>
      <c r="L36" s="129">
        <v>-0.70921985815602795</v>
      </c>
    </row>
    <row r="37" spans="1:12" s="176" customFormat="1" ht="12" customHeight="1">
      <c r="A37" s="31"/>
      <c r="B37" s="32" t="s">
        <v>293</v>
      </c>
      <c r="C37" s="34">
        <v>208</v>
      </c>
      <c r="D37" s="34">
        <v>256</v>
      </c>
      <c r="E37" s="34">
        <v>224</v>
      </c>
      <c r="F37" s="34">
        <v>5872</v>
      </c>
      <c r="G37" s="128">
        <v>7888</v>
      </c>
      <c r="H37" s="128">
        <v>8080</v>
      </c>
      <c r="I37" s="34">
        <v>-32</v>
      </c>
      <c r="J37" s="129">
        <v>-12.5</v>
      </c>
      <c r="K37" s="34">
        <v>192</v>
      </c>
      <c r="L37" s="129">
        <v>2.4340770791074999</v>
      </c>
    </row>
    <row r="38" spans="1:12" s="176" customFormat="1" ht="12" customHeight="1">
      <c r="A38" s="31"/>
      <c r="B38" s="32" t="s">
        <v>294</v>
      </c>
      <c r="C38" s="34">
        <v>256</v>
      </c>
      <c r="D38" s="34">
        <v>256</v>
      </c>
      <c r="E38" s="34">
        <v>256</v>
      </c>
      <c r="F38" s="34">
        <v>11328</v>
      </c>
      <c r="G38" s="128">
        <v>12832</v>
      </c>
      <c r="H38" s="128">
        <v>13392</v>
      </c>
      <c r="I38" s="34">
        <v>0</v>
      </c>
      <c r="J38" s="129">
        <v>0</v>
      </c>
      <c r="K38" s="34">
        <v>560</v>
      </c>
      <c r="L38" s="129">
        <v>4.3640897755610997</v>
      </c>
    </row>
    <row r="39" spans="1:12" s="176" customFormat="1" ht="12" customHeight="1">
      <c r="A39" s="31"/>
      <c r="B39" s="32" t="s">
        <v>295</v>
      </c>
      <c r="C39" s="34">
        <v>1872</v>
      </c>
      <c r="D39" s="34">
        <v>2112</v>
      </c>
      <c r="E39" s="34">
        <v>2032</v>
      </c>
      <c r="F39" s="34">
        <v>37200</v>
      </c>
      <c r="G39" s="128">
        <v>41984</v>
      </c>
      <c r="H39" s="128">
        <v>44256</v>
      </c>
      <c r="I39" s="34">
        <v>-80</v>
      </c>
      <c r="J39" s="129">
        <v>-3.7878787878787898</v>
      </c>
      <c r="K39" s="34">
        <v>2272</v>
      </c>
      <c r="L39" s="129">
        <v>5.4115853658536599</v>
      </c>
    </row>
    <row r="40" spans="1:12" s="176" customFormat="1" ht="12" customHeight="1">
      <c r="A40" s="31"/>
      <c r="B40" s="32" t="s">
        <v>296</v>
      </c>
      <c r="C40" s="34">
        <v>3408</v>
      </c>
      <c r="D40" s="34">
        <v>3232</v>
      </c>
      <c r="E40" s="34">
        <v>3024</v>
      </c>
      <c r="F40" s="34">
        <v>91632</v>
      </c>
      <c r="G40" s="128">
        <v>104256</v>
      </c>
      <c r="H40" s="128">
        <v>101584</v>
      </c>
      <c r="I40" s="34">
        <v>-208</v>
      </c>
      <c r="J40" s="129">
        <v>-6.4356435643564396</v>
      </c>
      <c r="K40" s="34">
        <v>-2672</v>
      </c>
      <c r="L40" s="129">
        <v>-2.5629220380601598</v>
      </c>
    </row>
    <row r="41" spans="1:12" s="176" customFormat="1" ht="12" customHeight="1">
      <c r="A41" s="31"/>
      <c r="B41" s="32" t="s">
        <v>297</v>
      </c>
      <c r="C41" s="34">
        <v>480</v>
      </c>
      <c r="D41" s="34">
        <v>448</v>
      </c>
      <c r="E41" s="34">
        <v>432</v>
      </c>
      <c r="F41" s="34">
        <v>10416</v>
      </c>
      <c r="G41" s="128">
        <v>12832</v>
      </c>
      <c r="H41" s="128">
        <v>11776</v>
      </c>
      <c r="I41" s="34">
        <v>-16</v>
      </c>
      <c r="J41" s="129">
        <v>-3.5714285714285698</v>
      </c>
      <c r="K41" s="34">
        <v>-1056</v>
      </c>
      <c r="L41" s="129">
        <v>-8.2294264339152097</v>
      </c>
    </row>
    <row r="42" spans="1:12" s="176" customFormat="1" ht="12" customHeight="1">
      <c r="A42" s="31"/>
      <c r="B42" s="32" t="s">
        <v>298</v>
      </c>
      <c r="C42" s="34">
        <v>1184</v>
      </c>
      <c r="D42" s="34">
        <v>1248</v>
      </c>
      <c r="E42" s="34">
        <v>1360</v>
      </c>
      <c r="F42" s="34">
        <v>10176</v>
      </c>
      <c r="G42" s="128">
        <v>11632</v>
      </c>
      <c r="H42" s="128">
        <v>12272</v>
      </c>
      <c r="I42" s="34">
        <v>112</v>
      </c>
      <c r="J42" s="129">
        <v>8.9743589743589691</v>
      </c>
      <c r="K42" s="34">
        <v>640</v>
      </c>
      <c r="L42" s="129">
        <v>5.50206327372765</v>
      </c>
    </row>
    <row r="43" spans="1:12" s="176" customFormat="1" ht="12" customHeight="1">
      <c r="A43" s="31"/>
      <c r="B43" s="32" t="s">
        <v>299</v>
      </c>
      <c r="C43" s="34">
        <v>736</v>
      </c>
      <c r="D43" s="34">
        <v>800</v>
      </c>
      <c r="E43" s="34">
        <v>896</v>
      </c>
      <c r="F43" s="34">
        <v>23648</v>
      </c>
      <c r="G43" s="128">
        <v>28320</v>
      </c>
      <c r="H43" s="128">
        <v>30288</v>
      </c>
      <c r="I43" s="34">
        <v>96</v>
      </c>
      <c r="J43" s="129">
        <v>12</v>
      </c>
      <c r="K43" s="34">
        <v>1968</v>
      </c>
      <c r="L43" s="129">
        <v>6.9491525423728797</v>
      </c>
    </row>
    <row r="44" spans="1:12" s="176" customFormat="1" ht="12" customHeight="1">
      <c r="A44" s="31"/>
      <c r="B44" s="32" t="s">
        <v>300</v>
      </c>
      <c r="C44" s="34">
        <v>192</v>
      </c>
      <c r="D44" s="34">
        <v>256</v>
      </c>
      <c r="E44" s="34">
        <v>272</v>
      </c>
      <c r="F44" s="34">
        <v>4368</v>
      </c>
      <c r="G44" s="128">
        <v>6176</v>
      </c>
      <c r="H44" s="128">
        <v>6560</v>
      </c>
      <c r="I44" s="34">
        <v>16</v>
      </c>
      <c r="J44" s="129">
        <v>6.25</v>
      </c>
      <c r="K44" s="34">
        <v>384</v>
      </c>
      <c r="L44" s="129">
        <v>6.2176165803108798</v>
      </c>
    </row>
    <row r="45" spans="1:12" s="176" customFormat="1" ht="12" customHeight="1">
      <c r="A45" s="31"/>
      <c r="B45" s="32" t="s">
        <v>301</v>
      </c>
      <c r="C45" s="34">
        <v>1088</v>
      </c>
      <c r="D45" s="34">
        <v>1168</v>
      </c>
      <c r="E45" s="34">
        <v>1200</v>
      </c>
      <c r="F45" s="34">
        <v>11040</v>
      </c>
      <c r="G45" s="128">
        <v>13248</v>
      </c>
      <c r="H45" s="128">
        <v>14240</v>
      </c>
      <c r="I45" s="34">
        <v>32</v>
      </c>
      <c r="J45" s="129">
        <v>2.7397260273972601</v>
      </c>
      <c r="K45" s="34">
        <v>992</v>
      </c>
      <c r="L45" s="129">
        <v>7.4879227053140101</v>
      </c>
    </row>
    <row r="46" spans="1:12" s="176" customFormat="1" ht="12" customHeight="1">
      <c r="A46" s="31"/>
      <c r="B46" s="32" t="s">
        <v>302</v>
      </c>
      <c r="C46" s="34">
        <v>208</v>
      </c>
      <c r="D46" s="34">
        <v>320</v>
      </c>
      <c r="E46" s="34">
        <v>272</v>
      </c>
      <c r="F46" s="34">
        <v>14448</v>
      </c>
      <c r="G46" s="128">
        <v>16016</v>
      </c>
      <c r="H46" s="128">
        <v>15984</v>
      </c>
      <c r="I46" s="34">
        <v>-48</v>
      </c>
      <c r="J46" s="129">
        <v>-15</v>
      </c>
      <c r="K46" s="34">
        <v>-32</v>
      </c>
      <c r="L46" s="129">
        <v>-0.1998001998002</v>
      </c>
    </row>
    <row r="47" spans="1:12" s="176" customFormat="1" ht="12" customHeight="1">
      <c r="A47" s="31"/>
      <c r="B47" s="32" t="s">
        <v>303</v>
      </c>
      <c r="C47" s="34">
        <v>560</v>
      </c>
      <c r="D47" s="34">
        <v>656</v>
      </c>
      <c r="E47" s="34">
        <v>608</v>
      </c>
      <c r="F47" s="34">
        <v>20608</v>
      </c>
      <c r="G47" s="128">
        <v>23344</v>
      </c>
      <c r="H47" s="128">
        <v>22816</v>
      </c>
      <c r="I47" s="34">
        <v>-48</v>
      </c>
      <c r="J47" s="129">
        <v>-7.3170731707317103</v>
      </c>
      <c r="K47" s="34">
        <v>-528</v>
      </c>
      <c r="L47" s="129">
        <v>-2.2618231665524302</v>
      </c>
    </row>
    <row r="48" spans="1:12" s="176" customFormat="1" ht="12" customHeight="1">
      <c r="A48" s="31"/>
      <c r="B48" s="32" t="s">
        <v>304</v>
      </c>
      <c r="C48" s="34">
        <v>7888</v>
      </c>
      <c r="D48" s="34">
        <v>7808</v>
      </c>
      <c r="E48" s="34">
        <v>8384</v>
      </c>
      <c r="F48" s="34">
        <v>214496</v>
      </c>
      <c r="G48" s="128">
        <v>246400</v>
      </c>
      <c r="H48" s="128">
        <v>233008</v>
      </c>
      <c r="I48" s="34">
        <v>576</v>
      </c>
      <c r="J48" s="129">
        <v>7.3770491803278704</v>
      </c>
      <c r="K48" s="34">
        <v>-13392</v>
      </c>
      <c r="L48" s="129">
        <v>-5.4350649350649398</v>
      </c>
    </row>
    <row r="49" spans="1:14" s="176" customFormat="1" ht="7.5" customHeight="1">
      <c r="A49" s="31"/>
      <c r="B49" s="32"/>
      <c r="C49" s="34"/>
      <c r="D49" s="34"/>
      <c r="E49" s="34"/>
      <c r="F49" s="34"/>
      <c r="G49" s="128"/>
      <c r="H49" s="128"/>
      <c r="I49" s="34"/>
      <c r="J49" s="129"/>
      <c r="K49" s="34"/>
      <c r="L49" s="129"/>
    </row>
    <row r="50" spans="1:14" s="176" customFormat="1" ht="12" customHeight="1">
      <c r="A50" s="31" t="s">
        <v>305</v>
      </c>
      <c r="B50" s="32"/>
      <c r="C50" s="93">
        <v>19888</v>
      </c>
      <c r="D50" s="93">
        <v>17888</v>
      </c>
      <c r="E50" s="93">
        <v>19632</v>
      </c>
      <c r="F50" s="93">
        <v>364896</v>
      </c>
      <c r="G50" s="94">
        <v>441632</v>
      </c>
      <c r="H50" s="94">
        <v>473248</v>
      </c>
      <c r="I50" s="93">
        <v>1744</v>
      </c>
      <c r="J50" s="95">
        <v>9.74955277280859</v>
      </c>
      <c r="K50" s="93">
        <v>31616</v>
      </c>
      <c r="L50" s="95">
        <v>7.1589015288747202</v>
      </c>
    </row>
    <row r="51" spans="1:14" s="176" customFormat="1" ht="12" customHeight="1">
      <c r="A51" s="31"/>
      <c r="B51" s="32" t="s">
        <v>306</v>
      </c>
      <c r="C51" s="34">
        <v>640</v>
      </c>
      <c r="D51" s="34">
        <v>720</v>
      </c>
      <c r="E51" s="34">
        <v>736</v>
      </c>
      <c r="F51" s="34">
        <v>12640</v>
      </c>
      <c r="G51" s="128">
        <v>17328</v>
      </c>
      <c r="H51" s="128">
        <v>22880</v>
      </c>
      <c r="I51" s="34">
        <v>16</v>
      </c>
      <c r="J51" s="129">
        <v>2.2222222222222201</v>
      </c>
      <c r="K51" s="34">
        <v>5552</v>
      </c>
      <c r="L51" s="129">
        <v>32.040627885503199</v>
      </c>
    </row>
    <row r="52" spans="1:14" s="176" customFormat="1" ht="12" customHeight="1">
      <c r="A52" s="31"/>
      <c r="B52" s="32" t="s">
        <v>307</v>
      </c>
      <c r="C52" s="34">
        <v>752</v>
      </c>
      <c r="D52" s="34">
        <v>992</v>
      </c>
      <c r="E52" s="34">
        <v>1472</v>
      </c>
      <c r="F52" s="34">
        <v>12704</v>
      </c>
      <c r="G52" s="128">
        <v>16064</v>
      </c>
      <c r="H52" s="128">
        <v>19712</v>
      </c>
      <c r="I52" s="34">
        <v>480</v>
      </c>
      <c r="J52" s="129">
        <v>48.387096774193601</v>
      </c>
      <c r="K52" s="34">
        <v>3648</v>
      </c>
      <c r="L52" s="129">
        <v>22.709163346613501</v>
      </c>
    </row>
    <row r="53" spans="1:14" s="176" customFormat="1" ht="12" customHeight="1">
      <c r="A53" s="31"/>
      <c r="B53" s="32" t="s">
        <v>308</v>
      </c>
      <c r="C53" s="34">
        <v>2528</v>
      </c>
      <c r="D53" s="34">
        <v>2384</v>
      </c>
      <c r="E53" s="34">
        <v>2608</v>
      </c>
      <c r="F53" s="34">
        <v>55872</v>
      </c>
      <c r="G53" s="128">
        <v>65744</v>
      </c>
      <c r="H53" s="128">
        <v>69104</v>
      </c>
      <c r="I53" s="34">
        <v>224</v>
      </c>
      <c r="J53" s="129">
        <v>9.3959731543624194</v>
      </c>
      <c r="K53" s="34">
        <v>3360</v>
      </c>
      <c r="L53" s="129">
        <v>5.11073253833049</v>
      </c>
    </row>
    <row r="54" spans="1:14" s="176" customFormat="1" ht="12" customHeight="1">
      <c r="A54" s="31"/>
      <c r="B54" s="32" t="s">
        <v>309</v>
      </c>
      <c r="C54" s="34">
        <v>464</v>
      </c>
      <c r="D54" s="34">
        <v>464</v>
      </c>
      <c r="E54" s="34">
        <v>560</v>
      </c>
      <c r="F54" s="34">
        <v>7328</v>
      </c>
      <c r="G54" s="128">
        <v>8624</v>
      </c>
      <c r="H54" s="128">
        <v>9280</v>
      </c>
      <c r="I54" s="34">
        <v>96</v>
      </c>
      <c r="J54" s="129">
        <v>20.689655172413801</v>
      </c>
      <c r="K54" s="34">
        <v>656</v>
      </c>
      <c r="L54" s="129">
        <v>7.6066790352504601</v>
      </c>
    </row>
    <row r="55" spans="1:14" s="176" customFormat="1" ht="12" customHeight="1">
      <c r="A55" s="31"/>
      <c r="B55" s="32" t="s">
        <v>310</v>
      </c>
      <c r="C55" s="34">
        <v>14896</v>
      </c>
      <c r="D55" s="34">
        <v>12736</v>
      </c>
      <c r="E55" s="34">
        <v>13648</v>
      </c>
      <c r="F55" s="34">
        <v>266272</v>
      </c>
      <c r="G55" s="128">
        <v>321440</v>
      </c>
      <c r="H55" s="128">
        <v>339104</v>
      </c>
      <c r="I55" s="34">
        <v>912</v>
      </c>
      <c r="J55" s="129">
        <v>7.1608040201004997</v>
      </c>
      <c r="K55" s="34">
        <v>17664</v>
      </c>
      <c r="L55" s="129">
        <v>5.4952712792434104</v>
      </c>
    </row>
    <row r="56" spans="1:14" s="176" customFormat="1" ht="7.5" customHeight="1">
      <c r="A56" s="31"/>
      <c r="B56" s="32"/>
      <c r="C56" s="34"/>
      <c r="D56" s="34"/>
      <c r="E56" s="34"/>
      <c r="F56" s="34"/>
      <c r="G56" s="128"/>
      <c r="H56" s="128"/>
      <c r="I56" s="34"/>
      <c r="J56" s="129"/>
      <c r="K56" s="34"/>
      <c r="L56" s="129"/>
    </row>
    <row r="57" spans="1:14" s="176" customFormat="1" ht="12" customHeight="1">
      <c r="A57" s="31" t="s">
        <v>311</v>
      </c>
      <c r="B57" s="32"/>
      <c r="C57" s="93">
        <v>3280</v>
      </c>
      <c r="D57" s="93">
        <v>3328</v>
      </c>
      <c r="E57" s="93">
        <v>3552</v>
      </c>
      <c r="F57" s="93">
        <v>46032</v>
      </c>
      <c r="G57" s="94">
        <v>49632</v>
      </c>
      <c r="H57" s="94">
        <v>50896</v>
      </c>
      <c r="I57" s="93">
        <v>224</v>
      </c>
      <c r="J57" s="95">
        <v>6.7307692307692299</v>
      </c>
      <c r="K57" s="93">
        <v>1264</v>
      </c>
      <c r="L57" s="95">
        <v>2.5467440361057401</v>
      </c>
    </row>
    <row r="58" spans="1:14" s="176" customFormat="1" ht="12" customHeight="1">
      <c r="A58" s="31"/>
      <c r="B58" s="32" t="s">
        <v>312</v>
      </c>
      <c r="C58" s="34">
        <v>1344</v>
      </c>
      <c r="D58" s="34">
        <v>864</v>
      </c>
      <c r="E58" s="34">
        <v>1248</v>
      </c>
      <c r="F58" s="34">
        <v>19008</v>
      </c>
      <c r="G58" s="128">
        <v>19264</v>
      </c>
      <c r="H58" s="128">
        <v>20240</v>
      </c>
      <c r="I58" s="34">
        <v>384</v>
      </c>
      <c r="J58" s="129">
        <v>44.4444444444444</v>
      </c>
      <c r="K58" s="34">
        <v>976</v>
      </c>
      <c r="L58" s="129">
        <v>5.0664451827242498</v>
      </c>
    </row>
    <row r="59" spans="1:14" s="176" customFormat="1" ht="12" customHeight="1">
      <c r="A59" s="31"/>
      <c r="B59" s="32" t="s">
        <v>313</v>
      </c>
      <c r="C59" s="34">
        <v>896</v>
      </c>
      <c r="D59" s="34">
        <v>1152</v>
      </c>
      <c r="E59" s="34">
        <v>1136</v>
      </c>
      <c r="F59" s="34">
        <v>9056</v>
      </c>
      <c r="G59" s="128">
        <v>11120</v>
      </c>
      <c r="H59" s="128">
        <v>10288</v>
      </c>
      <c r="I59" s="34">
        <v>-16</v>
      </c>
      <c r="J59" s="129">
        <v>-1.3888888888888899</v>
      </c>
      <c r="K59" s="34">
        <v>-832</v>
      </c>
      <c r="L59" s="129">
        <v>-7.4820143884892101</v>
      </c>
    </row>
    <row r="60" spans="1:14" s="176" customFormat="1" ht="7.5" customHeight="1">
      <c r="A60" s="31"/>
      <c r="B60" s="32"/>
      <c r="C60" s="34"/>
      <c r="D60" s="34"/>
      <c r="E60" s="34"/>
      <c r="F60" s="34"/>
      <c r="G60" s="128"/>
      <c r="H60" s="128"/>
      <c r="I60" s="34"/>
      <c r="J60" s="129"/>
      <c r="K60" s="34"/>
      <c r="L60" s="129"/>
    </row>
    <row r="61" spans="1:14" s="176" customFormat="1" ht="12" customHeight="1">
      <c r="A61" s="31" t="s">
        <v>72</v>
      </c>
      <c r="B61" s="32"/>
      <c r="C61" s="93">
        <v>1408</v>
      </c>
      <c r="D61" s="93">
        <v>1776</v>
      </c>
      <c r="E61" s="93">
        <v>1632</v>
      </c>
      <c r="F61" s="93">
        <v>46576</v>
      </c>
      <c r="G61" s="94">
        <v>23520</v>
      </c>
      <c r="H61" s="94">
        <v>22928</v>
      </c>
      <c r="I61" s="93">
        <v>-144</v>
      </c>
      <c r="J61" s="95">
        <v>-8.1081081081081106</v>
      </c>
      <c r="K61" s="93">
        <v>-592</v>
      </c>
      <c r="L61" s="95">
        <v>-2.5170068027210899</v>
      </c>
    </row>
    <row r="62" spans="1:14" s="176" customFormat="1" ht="7.5" customHeight="1">
      <c r="A62" s="31"/>
      <c r="B62" s="32"/>
      <c r="C62" s="34"/>
      <c r="D62" s="34"/>
      <c r="E62" s="34"/>
      <c r="F62" s="34"/>
      <c r="G62" s="128"/>
      <c r="H62" s="128"/>
      <c r="I62" s="34"/>
      <c r="J62" s="129"/>
      <c r="K62" s="34"/>
      <c r="L62" s="129"/>
    </row>
    <row r="63" spans="1:14" s="176" customFormat="1" ht="12" customHeight="1">
      <c r="A63" s="127" t="s">
        <v>50</v>
      </c>
      <c r="B63" s="82"/>
      <c r="C63" s="86">
        <v>221181</v>
      </c>
      <c r="D63" s="86">
        <v>233991</v>
      </c>
      <c r="E63" s="86">
        <v>246682</v>
      </c>
      <c r="F63" s="86">
        <v>3358580</v>
      </c>
      <c r="G63" s="85">
        <v>3670087</v>
      </c>
      <c r="H63" s="85">
        <v>3803196</v>
      </c>
      <c r="I63" s="86">
        <v>12691</v>
      </c>
      <c r="J63" s="90">
        <v>5.4237128778457304</v>
      </c>
      <c r="K63" s="86">
        <v>133109</v>
      </c>
      <c r="L63" s="90">
        <v>3.6268622514943099</v>
      </c>
      <c r="M63"/>
      <c r="N63"/>
    </row>
    <row r="64" spans="1:14" s="176" customFormat="1" ht="6" customHeight="1">
      <c r="B64" s="192"/>
    </row>
    <row r="65" spans="1:6" s="176" customFormat="1" ht="12" customHeight="1">
      <c r="A65" s="201" t="str">
        <f>"1."</f>
        <v>1.</v>
      </c>
      <c r="B65" s="176" t="s">
        <v>77</v>
      </c>
      <c r="C65" s="202"/>
      <c r="D65" s="202"/>
      <c r="E65" s="202"/>
      <c r="F65" s="202"/>
    </row>
    <row r="66" spans="1:6" s="176" customFormat="1" ht="12" customHeight="1">
      <c r="A66" s="201" t="str">
        <f>"2."</f>
        <v>2.</v>
      </c>
      <c r="B66" s="176" t="s">
        <v>83</v>
      </c>
      <c r="C66" s="35"/>
      <c r="D66" s="35"/>
      <c r="E66" s="35"/>
      <c r="F66" s="35"/>
    </row>
    <row r="67" spans="1:6" s="176" customFormat="1" ht="6" customHeight="1"/>
    <row r="68" spans="1:6" s="176" customFormat="1" ht="12" customHeight="1">
      <c r="A68" s="177" t="s">
        <v>247</v>
      </c>
    </row>
    <row r="69" spans="1:6">
      <c r="B69" s="176" t="s">
        <v>246</v>
      </c>
    </row>
    <row r="70" spans="1:6">
      <c r="B70" s="176" t="s">
        <v>248</v>
      </c>
    </row>
    <row r="71" spans="1:6" ht="6" customHeight="1">
      <c r="B71" s="176"/>
    </row>
    <row r="72" spans="1:6">
      <c r="A72" s="178" t="s">
        <v>250</v>
      </c>
    </row>
  </sheetData>
  <mergeCells count="9">
    <mergeCell ref="A3:L3"/>
    <mergeCell ref="A4:L4"/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0"/>
  <sheetViews>
    <sheetView zoomScaleNormal="100" workbookViewId="0"/>
  </sheetViews>
  <sheetFormatPr defaultColWidth="10.6640625" defaultRowHeight="12"/>
  <cols>
    <col min="1" max="1" width="2.83203125" style="175" customWidth="1"/>
    <col min="2" max="2" width="22.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28</v>
      </c>
      <c r="B1" s="18"/>
      <c r="C1" s="19"/>
      <c r="D1" s="19"/>
      <c r="E1" s="19"/>
      <c r="F1" s="19"/>
    </row>
    <row r="2" spans="1:12" s="193" customFormat="1" ht="9" customHeight="1">
      <c r="A2" s="19"/>
      <c r="B2" s="19"/>
      <c r="C2" s="19"/>
      <c r="D2" s="19"/>
      <c r="E2" s="19"/>
      <c r="F2" s="19"/>
    </row>
    <row r="3" spans="1:12" s="98" customFormat="1" ht="18" customHeight="1">
      <c r="A3" s="248" t="s">
        <v>221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s="99" customFormat="1" ht="15" customHeight="1">
      <c r="A4" s="249" t="s">
        <v>64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6.75" customHeight="1">
      <c r="A5" s="20"/>
      <c r="B5" s="20"/>
      <c r="C5" s="21"/>
      <c r="D5" s="21"/>
      <c r="E5" s="21"/>
      <c r="F5" s="21"/>
    </row>
    <row r="6" spans="1:12" s="200" customFormat="1" ht="15" customHeight="1">
      <c r="A6" s="250"/>
      <c r="B6" s="179"/>
      <c r="C6" s="22" t="s">
        <v>252</v>
      </c>
      <c r="D6" s="23"/>
      <c r="E6" s="24"/>
      <c r="F6" s="22" t="s">
        <v>253</v>
      </c>
      <c r="G6" s="23"/>
      <c r="H6" s="24"/>
      <c r="I6" s="198" t="s">
        <v>268</v>
      </c>
      <c r="J6" s="199"/>
      <c r="K6" s="199"/>
      <c r="L6" s="199"/>
    </row>
    <row r="7" spans="1:12" s="200" customFormat="1" ht="15" customHeight="1">
      <c r="A7" s="252"/>
      <c r="B7" s="180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180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181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9" customHeight="1">
      <c r="A10" s="29"/>
      <c r="B10" s="29"/>
      <c r="C10" s="87"/>
      <c r="D10" s="87"/>
      <c r="E10" s="87"/>
      <c r="F10" s="30"/>
      <c r="G10" s="196"/>
      <c r="H10" s="196"/>
      <c r="I10" s="197"/>
    </row>
    <row r="11" spans="1:12" s="176" customFormat="1" ht="12" customHeight="1">
      <c r="A11" s="263" t="s">
        <v>65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</row>
    <row r="12" spans="1:12" s="176" customFormat="1" ht="9" customHeight="1">
      <c r="A12" s="49"/>
      <c r="B12" s="49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s="176" customFormat="1" ht="12" customHeight="1">
      <c r="A13" s="49" t="s">
        <v>66</v>
      </c>
      <c r="B13" s="49"/>
      <c r="C13" s="34">
        <v>109104</v>
      </c>
      <c r="D13" s="34">
        <v>116096</v>
      </c>
      <c r="E13" s="34">
        <v>120912</v>
      </c>
      <c r="F13" s="34">
        <v>1728496</v>
      </c>
      <c r="G13" s="128">
        <v>1912400</v>
      </c>
      <c r="H13" s="128">
        <v>1999664</v>
      </c>
      <c r="I13" s="34">
        <v>4816</v>
      </c>
      <c r="J13" s="129">
        <v>4.1482910694597601</v>
      </c>
      <c r="K13" s="34">
        <v>87264</v>
      </c>
      <c r="L13" s="129">
        <v>4.5630621208952098</v>
      </c>
    </row>
    <row r="14" spans="1:12" s="176" customFormat="1" ht="12" customHeight="1">
      <c r="A14" s="49" t="s">
        <v>69</v>
      </c>
      <c r="B14" s="49"/>
      <c r="C14" s="34">
        <v>58544</v>
      </c>
      <c r="D14" s="34">
        <v>62832</v>
      </c>
      <c r="E14" s="34">
        <v>67472</v>
      </c>
      <c r="F14" s="34">
        <v>991136</v>
      </c>
      <c r="G14" s="128">
        <v>1059520</v>
      </c>
      <c r="H14" s="128">
        <v>1093952</v>
      </c>
      <c r="I14" s="34">
        <v>4640</v>
      </c>
      <c r="J14" s="129">
        <v>7.3847720906544403</v>
      </c>
      <c r="K14" s="34">
        <v>34432</v>
      </c>
      <c r="L14" s="129">
        <v>3.2497734823316198</v>
      </c>
    </row>
    <row r="15" spans="1:12" s="176" customFormat="1" ht="12" customHeight="1">
      <c r="A15" s="49" t="s">
        <v>67</v>
      </c>
      <c r="B15" s="49"/>
      <c r="C15" s="34">
        <v>25504</v>
      </c>
      <c r="D15" s="34">
        <v>26608</v>
      </c>
      <c r="E15" s="34">
        <v>26176</v>
      </c>
      <c r="F15" s="34">
        <v>284336</v>
      </c>
      <c r="G15" s="128">
        <v>299088</v>
      </c>
      <c r="H15" s="128">
        <v>300192</v>
      </c>
      <c r="I15" s="34">
        <v>-432</v>
      </c>
      <c r="J15" s="129">
        <v>-1.62357185808779</v>
      </c>
      <c r="K15" s="34">
        <v>1104</v>
      </c>
      <c r="L15" s="129">
        <v>0.36912213127908799</v>
      </c>
    </row>
    <row r="16" spans="1:12" s="176" customFormat="1" ht="12" customHeight="1">
      <c r="A16" s="49" t="s">
        <v>68</v>
      </c>
      <c r="B16" s="49"/>
      <c r="C16" s="34">
        <v>4320</v>
      </c>
      <c r="D16" s="34">
        <v>4496</v>
      </c>
      <c r="E16" s="34">
        <v>4976</v>
      </c>
      <c r="F16" s="34">
        <v>65264</v>
      </c>
      <c r="G16" s="128">
        <v>64608</v>
      </c>
      <c r="H16" s="128">
        <v>68816</v>
      </c>
      <c r="I16" s="34">
        <v>480</v>
      </c>
      <c r="J16" s="129">
        <v>10.676156583629901</v>
      </c>
      <c r="K16" s="34">
        <v>4208</v>
      </c>
      <c r="L16" s="129">
        <v>6.5131253095591903</v>
      </c>
    </row>
    <row r="17" spans="1:12" s="176" customFormat="1" ht="12" customHeight="1">
      <c r="A17" s="49" t="s">
        <v>70</v>
      </c>
      <c r="B17" s="49"/>
      <c r="C17" s="34">
        <v>6496</v>
      </c>
      <c r="D17" s="34">
        <v>5968</v>
      </c>
      <c r="E17" s="34">
        <v>6448</v>
      </c>
      <c r="F17" s="34">
        <v>63408</v>
      </c>
      <c r="G17" s="128">
        <v>70624</v>
      </c>
      <c r="H17" s="128">
        <v>75472</v>
      </c>
      <c r="I17" s="34">
        <v>480</v>
      </c>
      <c r="J17" s="129">
        <v>8.0428954423592494</v>
      </c>
      <c r="K17" s="34">
        <v>4848</v>
      </c>
      <c r="L17" s="129">
        <v>6.8645219755323996</v>
      </c>
    </row>
    <row r="18" spans="1:12" s="176" customFormat="1" ht="12" customHeight="1">
      <c r="A18" s="49" t="s">
        <v>71</v>
      </c>
      <c r="B18" s="49"/>
      <c r="C18" s="34">
        <v>9024</v>
      </c>
      <c r="D18" s="34">
        <v>9760</v>
      </c>
      <c r="E18" s="34">
        <v>9184</v>
      </c>
      <c r="F18" s="34">
        <v>123488</v>
      </c>
      <c r="G18" s="128">
        <v>128080</v>
      </c>
      <c r="H18" s="128">
        <v>127776</v>
      </c>
      <c r="I18" s="34">
        <v>-576</v>
      </c>
      <c r="J18" s="129">
        <v>-5.9016393442622999</v>
      </c>
      <c r="K18" s="34">
        <v>-304</v>
      </c>
      <c r="L18" s="129">
        <v>-0.23735165521549001</v>
      </c>
    </row>
    <row r="19" spans="1:12" s="176" customFormat="1" ht="12" customHeight="1">
      <c r="A19" s="49" t="s">
        <v>72</v>
      </c>
      <c r="B19" s="49"/>
      <c r="C19" s="34">
        <v>7600</v>
      </c>
      <c r="D19" s="34">
        <v>7872</v>
      </c>
      <c r="E19" s="34">
        <v>10944</v>
      </c>
      <c r="F19" s="34">
        <v>101312</v>
      </c>
      <c r="G19" s="128">
        <v>123296</v>
      </c>
      <c r="H19" s="128">
        <v>130112</v>
      </c>
      <c r="I19" s="34">
        <v>3072</v>
      </c>
      <c r="J19" s="129">
        <v>39.024390243902403</v>
      </c>
      <c r="K19" s="34">
        <v>6816</v>
      </c>
      <c r="L19" s="129">
        <v>5.5281598754217498</v>
      </c>
    </row>
    <row r="20" spans="1:12" s="176" customFormat="1" ht="12.75" customHeight="1">
      <c r="A20" s="31" t="s">
        <v>75</v>
      </c>
      <c r="B20" s="31"/>
      <c r="C20" s="93">
        <v>221181</v>
      </c>
      <c r="D20" s="93">
        <v>233991</v>
      </c>
      <c r="E20" s="93">
        <v>246682</v>
      </c>
      <c r="F20" s="93">
        <v>3358580</v>
      </c>
      <c r="G20" s="94">
        <v>3670087</v>
      </c>
      <c r="H20" s="94">
        <v>3803196</v>
      </c>
      <c r="I20" s="93">
        <v>12691</v>
      </c>
      <c r="J20" s="95">
        <v>5.4237128778457304</v>
      </c>
      <c r="K20" s="93">
        <v>133109</v>
      </c>
      <c r="L20" s="95">
        <v>3.6268622514943099</v>
      </c>
    </row>
    <row r="21" spans="1:12" s="176" customFormat="1" ht="9" customHeight="1">
      <c r="A21" s="49"/>
      <c r="B21" s="49"/>
      <c r="C21" s="34"/>
      <c r="D21" s="34"/>
      <c r="E21" s="34"/>
      <c r="F21" s="34"/>
      <c r="G21" s="128"/>
      <c r="H21" s="128"/>
      <c r="I21" s="34"/>
      <c r="J21" s="129"/>
      <c r="K21" s="34"/>
      <c r="L21" s="129"/>
    </row>
    <row r="22" spans="1:12" s="176" customFormat="1" ht="12" customHeight="1">
      <c r="A22" s="263" t="s">
        <v>73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</row>
    <row r="23" spans="1:12" s="176" customFormat="1" ht="9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s="176" customFormat="1" ht="12" customHeight="1">
      <c r="A24" s="49" t="s">
        <v>270</v>
      </c>
      <c r="B24" s="49"/>
      <c r="C24" s="34">
        <v>44176</v>
      </c>
      <c r="D24" s="34">
        <v>46448</v>
      </c>
      <c r="E24" s="34">
        <v>47488</v>
      </c>
      <c r="F24" s="34">
        <v>542592</v>
      </c>
      <c r="G24" s="128">
        <v>592800</v>
      </c>
      <c r="H24" s="128">
        <v>583440</v>
      </c>
      <c r="I24" s="34">
        <v>1040</v>
      </c>
      <c r="J24" s="129">
        <v>2.2390630382363099</v>
      </c>
      <c r="K24" s="34">
        <v>-9360</v>
      </c>
      <c r="L24" s="129">
        <v>-1.57894736842105</v>
      </c>
    </row>
    <row r="25" spans="1:12" s="176" customFormat="1" ht="12" customHeight="1">
      <c r="A25" s="49" t="s">
        <v>279</v>
      </c>
      <c r="B25" s="49"/>
      <c r="C25" s="34">
        <v>19088</v>
      </c>
      <c r="D25" s="34">
        <v>21056</v>
      </c>
      <c r="E25" s="34">
        <v>22448</v>
      </c>
      <c r="F25" s="34">
        <v>311424</v>
      </c>
      <c r="G25" s="128">
        <v>300496</v>
      </c>
      <c r="H25" s="128">
        <v>345104</v>
      </c>
      <c r="I25" s="34">
        <v>1392</v>
      </c>
      <c r="J25" s="129">
        <v>6.6109422492401198</v>
      </c>
      <c r="K25" s="34">
        <v>44608</v>
      </c>
      <c r="L25" s="129">
        <v>14.8447899472872</v>
      </c>
    </row>
    <row r="26" spans="1:12" s="176" customFormat="1" ht="12" customHeight="1">
      <c r="A26" s="49" t="s">
        <v>310</v>
      </c>
      <c r="B26" s="49"/>
      <c r="C26" s="34">
        <v>8032</v>
      </c>
      <c r="D26" s="34">
        <v>6192</v>
      </c>
      <c r="E26" s="34">
        <v>6960</v>
      </c>
      <c r="F26" s="34">
        <v>167584</v>
      </c>
      <c r="G26" s="128">
        <v>208864</v>
      </c>
      <c r="H26" s="128">
        <v>225424</v>
      </c>
      <c r="I26" s="34">
        <v>768</v>
      </c>
      <c r="J26" s="129">
        <v>12.403100775193799</v>
      </c>
      <c r="K26" s="34">
        <v>16560</v>
      </c>
      <c r="L26" s="129">
        <v>7.9286042592308901</v>
      </c>
    </row>
    <row r="27" spans="1:12" s="176" customFormat="1" ht="12" customHeight="1">
      <c r="A27" s="49" t="s">
        <v>304</v>
      </c>
      <c r="B27" s="49"/>
      <c r="C27" s="34">
        <v>3264</v>
      </c>
      <c r="D27" s="34">
        <v>3360</v>
      </c>
      <c r="E27" s="34">
        <v>3232</v>
      </c>
      <c r="F27" s="34">
        <v>92128</v>
      </c>
      <c r="G27" s="128">
        <v>113104</v>
      </c>
      <c r="H27" s="128">
        <v>103280</v>
      </c>
      <c r="I27" s="34">
        <v>-128</v>
      </c>
      <c r="J27" s="129">
        <v>-3.8095238095238102</v>
      </c>
      <c r="K27" s="34">
        <v>-9824</v>
      </c>
      <c r="L27" s="129">
        <v>-8.6858112887254197</v>
      </c>
    </row>
    <row r="28" spans="1:12" s="176" customFormat="1" ht="12" customHeight="1">
      <c r="A28" s="49" t="s">
        <v>296</v>
      </c>
      <c r="B28" s="49"/>
      <c r="C28" s="34">
        <v>2192</v>
      </c>
      <c r="D28" s="34">
        <v>2144</v>
      </c>
      <c r="E28" s="34">
        <v>1824</v>
      </c>
      <c r="F28" s="34">
        <v>67952</v>
      </c>
      <c r="G28" s="128">
        <v>77472</v>
      </c>
      <c r="H28" s="128">
        <v>75120</v>
      </c>
      <c r="I28" s="34">
        <v>-320</v>
      </c>
      <c r="J28" s="129">
        <v>-14.9253731343284</v>
      </c>
      <c r="K28" s="34">
        <v>-2352</v>
      </c>
      <c r="L28" s="129">
        <v>-3.0359355638165999</v>
      </c>
    </row>
    <row r="29" spans="1:12" s="176" customFormat="1" ht="12" customHeight="1">
      <c r="A29" s="49" t="s">
        <v>284</v>
      </c>
      <c r="B29" s="49"/>
      <c r="C29" s="34">
        <v>3168</v>
      </c>
      <c r="D29" s="34">
        <v>3056</v>
      </c>
      <c r="E29" s="34">
        <v>3552</v>
      </c>
      <c r="F29" s="34">
        <v>55488</v>
      </c>
      <c r="G29" s="128">
        <v>60144</v>
      </c>
      <c r="H29" s="128">
        <v>68288</v>
      </c>
      <c r="I29" s="34">
        <v>496</v>
      </c>
      <c r="J29" s="129">
        <v>16.230366492146601</v>
      </c>
      <c r="K29" s="34">
        <v>8144</v>
      </c>
      <c r="L29" s="129">
        <v>13.5408353285448</v>
      </c>
    </row>
    <row r="30" spans="1:12" s="176" customFormat="1" ht="12" customHeight="1">
      <c r="A30" s="49" t="s">
        <v>283</v>
      </c>
      <c r="B30" s="49"/>
      <c r="C30" s="34">
        <v>6288</v>
      </c>
      <c r="D30" s="34">
        <v>6752</v>
      </c>
      <c r="E30" s="34">
        <v>6832</v>
      </c>
      <c r="F30" s="34">
        <v>66896</v>
      </c>
      <c r="G30" s="128">
        <v>68256</v>
      </c>
      <c r="H30" s="128">
        <v>67632</v>
      </c>
      <c r="I30" s="34">
        <v>80</v>
      </c>
      <c r="J30" s="129">
        <v>1.1848341232227499</v>
      </c>
      <c r="K30" s="34">
        <v>-624</v>
      </c>
      <c r="L30" s="129">
        <v>-0.91420534458509095</v>
      </c>
    </row>
    <row r="31" spans="1:12" s="176" customFormat="1" ht="12" customHeight="1">
      <c r="A31" s="49" t="s">
        <v>287</v>
      </c>
      <c r="B31" s="49"/>
      <c r="C31" s="34">
        <v>2096</v>
      </c>
      <c r="D31" s="34">
        <v>2160</v>
      </c>
      <c r="E31" s="34">
        <v>2096</v>
      </c>
      <c r="F31" s="34">
        <v>36832</v>
      </c>
      <c r="G31" s="128">
        <v>39152</v>
      </c>
      <c r="H31" s="128">
        <v>39920</v>
      </c>
      <c r="I31" s="34">
        <v>-64</v>
      </c>
      <c r="J31" s="129">
        <v>-2.9629629629629601</v>
      </c>
      <c r="K31" s="34">
        <v>768</v>
      </c>
      <c r="L31" s="129">
        <v>1.96158561503882</v>
      </c>
    </row>
    <row r="32" spans="1:12" s="176" customFormat="1" ht="12" customHeight="1">
      <c r="A32" s="49" t="s">
        <v>308</v>
      </c>
      <c r="B32" s="49"/>
      <c r="C32" s="34">
        <v>1232</v>
      </c>
      <c r="D32" s="34">
        <v>1152</v>
      </c>
      <c r="E32" s="34">
        <v>1168</v>
      </c>
      <c r="F32" s="34">
        <v>31344</v>
      </c>
      <c r="G32" s="128">
        <v>39264</v>
      </c>
      <c r="H32" s="128">
        <v>39488</v>
      </c>
      <c r="I32" s="34">
        <v>16</v>
      </c>
      <c r="J32" s="129">
        <v>1.3888888888888899</v>
      </c>
      <c r="K32" s="34">
        <v>224</v>
      </c>
      <c r="L32" s="129">
        <v>0.57049714751426295</v>
      </c>
    </row>
    <row r="33" spans="1:12" s="176" customFormat="1" ht="12" customHeight="1">
      <c r="A33" s="49" t="s">
        <v>285</v>
      </c>
      <c r="B33" s="49"/>
      <c r="C33" s="34">
        <v>2800</v>
      </c>
      <c r="D33" s="34">
        <v>3344</v>
      </c>
      <c r="E33" s="34">
        <v>4384</v>
      </c>
      <c r="F33" s="34">
        <v>29216</v>
      </c>
      <c r="G33" s="128">
        <v>41232</v>
      </c>
      <c r="H33" s="128">
        <v>38816</v>
      </c>
      <c r="I33" s="34">
        <v>1040</v>
      </c>
      <c r="J33" s="129">
        <v>31.1004784688995</v>
      </c>
      <c r="K33" s="34">
        <v>-2416</v>
      </c>
      <c r="L33" s="129">
        <v>-5.8595265812960804</v>
      </c>
    </row>
    <row r="34" spans="1:12" s="176" customFormat="1" ht="12" customHeight="1">
      <c r="A34" s="49" t="s">
        <v>280</v>
      </c>
      <c r="B34" s="49"/>
      <c r="C34" s="34">
        <v>1600</v>
      </c>
      <c r="D34" s="34">
        <v>2672</v>
      </c>
      <c r="E34" s="34">
        <v>2864</v>
      </c>
      <c r="F34" s="34">
        <v>24176</v>
      </c>
      <c r="G34" s="128">
        <v>32464</v>
      </c>
      <c r="H34" s="128">
        <v>37984</v>
      </c>
      <c r="I34" s="34">
        <v>192</v>
      </c>
      <c r="J34" s="129">
        <v>7.1856287425149699</v>
      </c>
      <c r="K34" s="34">
        <v>5520</v>
      </c>
      <c r="L34" s="129">
        <v>17.003449975357299</v>
      </c>
    </row>
    <row r="35" spans="1:12" s="176" customFormat="1" ht="12" customHeight="1">
      <c r="A35" s="49" t="s">
        <v>281</v>
      </c>
      <c r="B35" s="49"/>
      <c r="C35" s="34">
        <v>576</v>
      </c>
      <c r="D35" s="34">
        <v>832</v>
      </c>
      <c r="E35" s="34">
        <v>784</v>
      </c>
      <c r="F35" s="34">
        <v>24880</v>
      </c>
      <c r="G35" s="128">
        <v>26544</v>
      </c>
      <c r="H35" s="128">
        <v>31600</v>
      </c>
      <c r="I35" s="34">
        <v>-48</v>
      </c>
      <c r="J35" s="129">
        <v>-5.7692307692307701</v>
      </c>
      <c r="K35" s="34">
        <v>5056</v>
      </c>
      <c r="L35" s="129">
        <v>19.047619047619001</v>
      </c>
    </row>
    <row r="36" spans="1:12" s="176" customFormat="1" ht="12" customHeight="1">
      <c r="A36" s="49" t="s">
        <v>288</v>
      </c>
      <c r="B36" s="49"/>
      <c r="C36" s="34">
        <v>1312</v>
      </c>
      <c r="D36" s="34">
        <v>1472</v>
      </c>
      <c r="E36" s="34">
        <v>1376</v>
      </c>
      <c r="F36" s="34">
        <v>24384</v>
      </c>
      <c r="G36" s="128">
        <v>25520</v>
      </c>
      <c r="H36" s="128">
        <v>30848</v>
      </c>
      <c r="I36" s="34">
        <v>-96</v>
      </c>
      <c r="J36" s="129">
        <v>-6.5217391304347796</v>
      </c>
      <c r="K36" s="34">
        <v>5328</v>
      </c>
      <c r="L36" s="129">
        <v>20.877742946708501</v>
      </c>
    </row>
    <row r="37" spans="1:12" s="176" customFormat="1" ht="12" customHeight="1">
      <c r="A37" s="49" t="s">
        <v>295</v>
      </c>
      <c r="B37" s="49"/>
      <c r="C37" s="34">
        <v>1200</v>
      </c>
      <c r="D37" s="34">
        <v>1424</v>
      </c>
      <c r="E37" s="34">
        <v>1232</v>
      </c>
      <c r="F37" s="34">
        <v>25376</v>
      </c>
      <c r="G37" s="128">
        <v>28288</v>
      </c>
      <c r="H37" s="128">
        <v>30560</v>
      </c>
      <c r="I37" s="34">
        <v>-192</v>
      </c>
      <c r="J37" s="129">
        <v>-13.483146067415699</v>
      </c>
      <c r="K37" s="34">
        <v>2272</v>
      </c>
      <c r="L37" s="129">
        <v>8.0316742081447998</v>
      </c>
    </row>
    <row r="38" spans="1:12" s="176" customFormat="1" ht="12" customHeight="1">
      <c r="A38" s="49" t="s">
        <v>289</v>
      </c>
      <c r="B38" s="49"/>
      <c r="C38" s="34">
        <v>800</v>
      </c>
      <c r="D38" s="34">
        <v>784</v>
      </c>
      <c r="E38" s="34">
        <v>928</v>
      </c>
      <c r="F38" s="34">
        <v>14720</v>
      </c>
      <c r="G38" s="128">
        <v>15584</v>
      </c>
      <c r="H38" s="128">
        <v>18896</v>
      </c>
      <c r="I38" s="34">
        <v>144</v>
      </c>
      <c r="J38" s="129">
        <v>18.367346938775501</v>
      </c>
      <c r="K38" s="34">
        <v>3312</v>
      </c>
      <c r="L38" s="129">
        <v>21.2525667351129</v>
      </c>
    </row>
    <row r="39" spans="1:12" s="176" customFormat="1" ht="12" customHeight="1">
      <c r="A39" s="49" t="s">
        <v>299</v>
      </c>
      <c r="B39" s="49"/>
      <c r="C39" s="34">
        <v>304</v>
      </c>
      <c r="D39" s="34">
        <v>416</v>
      </c>
      <c r="E39" s="34">
        <v>320</v>
      </c>
      <c r="F39" s="34">
        <v>14368</v>
      </c>
      <c r="G39" s="128">
        <v>17664</v>
      </c>
      <c r="H39" s="128">
        <v>18736</v>
      </c>
      <c r="I39" s="34">
        <v>-96</v>
      </c>
      <c r="J39" s="129">
        <v>-23.076923076923102</v>
      </c>
      <c r="K39" s="34">
        <v>1072</v>
      </c>
      <c r="L39" s="129">
        <v>6.0688405797101401</v>
      </c>
    </row>
    <row r="40" spans="1:12" s="176" customFormat="1" ht="12" customHeight="1">
      <c r="A40" s="49" t="s">
        <v>282</v>
      </c>
      <c r="B40" s="49"/>
      <c r="C40" s="34">
        <v>496</v>
      </c>
      <c r="D40" s="34">
        <v>1616</v>
      </c>
      <c r="E40" s="34">
        <v>1104</v>
      </c>
      <c r="F40" s="34">
        <v>12368</v>
      </c>
      <c r="G40" s="128">
        <v>15888</v>
      </c>
      <c r="H40" s="128">
        <v>18560</v>
      </c>
      <c r="I40" s="34">
        <v>-512</v>
      </c>
      <c r="J40" s="129">
        <v>-31.683168316831701</v>
      </c>
      <c r="K40" s="34">
        <v>2672</v>
      </c>
      <c r="L40" s="129">
        <v>16.8177240684794</v>
      </c>
    </row>
    <row r="41" spans="1:12" s="176" customFormat="1" ht="12" customHeight="1">
      <c r="A41" s="49" t="s">
        <v>273</v>
      </c>
      <c r="B41" s="49"/>
      <c r="C41" s="34">
        <v>640</v>
      </c>
      <c r="D41" s="34">
        <v>576</v>
      </c>
      <c r="E41" s="34">
        <v>1024</v>
      </c>
      <c r="F41" s="34">
        <v>12512</v>
      </c>
      <c r="G41" s="128">
        <v>15040</v>
      </c>
      <c r="H41" s="128">
        <v>17360</v>
      </c>
      <c r="I41" s="34">
        <v>448</v>
      </c>
      <c r="J41" s="129">
        <v>77.7777777777778</v>
      </c>
      <c r="K41" s="34">
        <v>2320</v>
      </c>
      <c r="L41" s="129">
        <v>15.4255319148936</v>
      </c>
    </row>
    <row r="42" spans="1:12" s="176" customFormat="1" ht="12" customHeight="1">
      <c r="A42" s="49" t="s">
        <v>306</v>
      </c>
      <c r="B42" s="49"/>
      <c r="C42" s="34">
        <v>384</v>
      </c>
      <c r="D42" s="34">
        <v>576</v>
      </c>
      <c r="E42" s="34">
        <v>448</v>
      </c>
      <c r="F42" s="34">
        <v>8320</v>
      </c>
      <c r="G42" s="128">
        <v>11904</v>
      </c>
      <c r="H42" s="128">
        <v>16384</v>
      </c>
      <c r="I42" s="34">
        <v>-128</v>
      </c>
      <c r="J42" s="129">
        <v>-22.2222222222222</v>
      </c>
      <c r="K42" s="34">
        <v>4480</v>
      </c>
      <c r="L42" s="129">
        <v>37.634408602150501</v>
      </c>
    </row>
    <row r="43" spans="1:12" s="176" customFormat="1" ht="12" customHeight="1">
      <c r="A43" s="49" t="s">
        <v>274</v>
      </c>
      <c r="B43" s="49"/>
      <c r="C43" s="34">
        <v>1584</v>
      </c>
      <c r="D43" s="34">
        <v>1568</v>
      </c>
      <c r="E43" s="34">
        <v>1744</v>
      </c>
      <c r="F43" s="34">
        <v>14096</v>
      </c>
      <c r="G43" s="128">
        <v>14288</v>
      </c>
      <c r="H43" s="128">
        <v>15728</v>
      </c>
      <c r="I43" s="34">
        <v>176</v>
      </c>
      <c r="J43" s="129">
        <v>11.2244897959184</v>
      </c>
      <c r="K43" s="34">
        <v>1440</v>
      </c>
      <c r="L43" s="129">
        <v>10.0783874580067</v>
      </c>
    </row>
    <row r="44" spans="1:12" s="176" customFormat="1" ht="12" customHeight="1">
      <c r="A44" s="49" t="s">
        <v>303</v>
      </c>
      <c r="B44" s="49"/>
      <c r="C44" s="34">
        <v>288</v>
      </c>
      <c r="D44" s="34">
        <v>304</v>
      </c>
      <c r="E44" s="34">
        <v>272</v>
      </c>
      <c r="F44" s="34">
        <v>14320</v>
      </c>
      <c r="G44" s="128">
        <v>16448</v>
      </c>
      <c r="H44" s="128">
        <v>15328</v>
      </c>
      <c r="I44" s="34">
        <v>-32</v>
      </c>
      <c r="J44" s="129">
        <v>-10.526315789473699</v>
      </c>
      <c r="K44" s="34">
        <v>-1120</v>
      </c>
      <c r="L44" s="129">
        <v>-6.8093385214007798</v>
      </c>
    </row>
    <row r="45" spans="1:12" s="176" customFormat="1" ht="9" customHeight="1">
      <c r="A45" s="49"/>
      <c r="B45" s="49"/>
      <c r="C45" s="34"/>
      <c r="D45" s="34"/>
      <c r="E45" s="34"/>
      <c r="F45" s="34"/>
      <c r="G45" s="128"/>
      <c r="H45" s="128"/>
      <c r="I45" s="34"/>
      <c r="J45" s="129"/>
      <c r="K45" s="34"/>
      <c r="L45" s="129"/>
    </row>
    <row r="46" spans="1:12" s="176" customFormat="1" ht="12" customHeight="1">
      <c r="A46" s="96" t="s">
        <v>74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s="176" customFormat="1" ht="9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s="176" customFormat="1" ht="12" customHeight="1">
      <c r="A48" s="49" t="s">
        <v>270</v>
      </c>
      <c r="B48" s="49"/>
      <c r="C48" s="34">
        <v>33744</v>
      </c>
      <c r="D48" s="34">
        <v>36944</v>
      </c>
      <c r="E48" s="34">
        <v>38592</v>
      </c>
      <c r="F48" s="34">
        <v>543664</v>
      </c>
      <c r="G48" s="128">
        <v>563280</v>
      </c>
      <c r="H48" s="128">
        <v>580640</v>
      </c>
      <c r="I48" s="34">
        <v>1648</v>
      </c>
      <c r="J48" s="129">
        <v>4.46080554352534</v>
      </c>
      <c r="K48" s="34">
        <v>17360</v>
      </c>
      <c r="L48" s="129">
        <v>3.0819485868484602</v>
      </c>
    </row>
    <row r="49" spans="1:12" s="176" customFormat="1" ht="12" customHeight="1">
      <c r="A49" s="49" t="s">
        <v>304</v>
      </c>
      <c r="B49" s="49"/>
      <c r="C49" s="34">
        <v>3552</v>
      </c>
      <c r="D49" s="34">
        <v>3360</v>
      </c>
      <c r="E49" s="34">
        <v>3728</v>
      </c>
      <c r="F49" s="34">
        <v>101776</v>
      </c>
      <c r="G49" s="128">
        <v>110480</v>
      </c>
      <c r="H49" s="128">
        <v>107376</v>
      </c>
      <c r="I49" s="34">
        <v>368</v>
      </c>
      <c r="J49" s="129">
        <v>10.952380952381001</v>
      </c>
      <c r="K49" s="34">
        <v>-3104</v>
      </c>
      <c r="L49" s="129">
        <v>-2.8095582910934098</v>
      </c>
    </row>
    <row r="50" spans="1:12" s="176" customFormat="1" ht="12" customHeight="1">
      <c r="A50" s="49" t="s">
        <v>310</v>
      </c>
      <c r="B50" s="49"/>
      <c r="C50" s="34">
        <v>3376</v>
      </c>
      <c r="D50" s="34">
        <v>3056</v>
      </c>
      <c r="E50" s="34">
        <v>3040</v>
      </c>
      <c r="F50" s="34">
        <v>51440</v>
      </c>
      <c r="G50" s="128">
        <v>59648</v>
      </c>
      <c r="H50" s="128">
        <v>58928</v>
      </c>
      <c r="I50" s="34">
        <v>-16</v>
      </c>
      <c r="J50" s="129">
        <v>-0.52356020942408399</v>
      </c>
      <c r="K50" s="34">
        <v>-720</v>
      </c>
      <c r="L50" s="129">
        <v>-1.2070815450643799</v>
      </c>
    </row>
    <row r="51" spans="1:12" s="176" customFormat="1" ht="12" customHeight="1">
      <c r="A51" s="49" t="s">
        <v>279</v>
      </c>
      <c r="B51" s="49"/>
      <c r="C51" s="34">
        <v>3296</v>
      </c>
      <c r="D51" s="34">
        <v>3632</v>
      </c>
      <c r="E51" s="34">
        <v>3760</v>
      </c>
      <c r="F51" s="34">
        <v>45456</v>
      </c>
      <c r="G51" s="128">
        <v>50736</v>
      </c>
      <c r="H51" s="128">
        <v>53696</v>
      </c>
      <c r="I51" s="34">
        <v>128</v>
      </c>
      <c r="J51" s="129">
        <v>3.5242290748898699</v>
      </c>
      <c r="K51" s="34">
        <v>2960</v>
      </c>
      <c r="L51" s="129">
        <v>5.8341217281614597</v>
      </c>
    </row>
    <row r="52" spans="1:12" s="176" customFormat="1" ht="12" customHeight="1">
      <c r="A52" s="49" t="s">
        <v>281</v>
      </c>
      <c r="B52" s="49"/>
      <c r="C52" s="34">
        <v>1040</v>
      </c>
      <c r="D52" s="34">
        <v>1520</v>
      </c>
      <c r="E52" s="34">
        <v>2080</v>
      </c>
      <c r="F52" s="34">
        <v>14144</v>
      </c>
      <c r="G52" s="128">
        <v>18784</v>
      </c>
      <c r="H52" s="128">
        <v>23952</v>
      </c>
      <c r="I52" s="34">
        <v>560</v>
      </c>
      <c r="J52" s="129">
        <v>36.842105263157897</v>
      </c>
      <c r="K52" s="34">
        <v>5168</v>
      </c>
      <c r="L52" s="129">
        <v>27.5127768313458</v>
      </c>
    </row>
    <row r="53" spans="1:12" s="176" customFormat="1" ht="12" customHeight="1">
      <c r="A53" s="49" t="s">
        <v>308</v>
      </c>
      <c r="B53" s="49"/>
      <c r="C53" s="34">
        <v>752</v>
      </c>
      <c r="D53" s="34">
        <v>816</v>
      </c>
      <c r="E53" s="34">
        <v>944</v>
      </c>
      <c r="F53" s="34">
        <v>17056</v>
      </c>
      <c r="G53" s="128">
        <v>18256</v>
      </c>
      <c r="H53" s="128">
        <v>20992</v>
      </c>
      <c r="I53" s="34">
        <v>128</v>
      </c>
      <c r="J53" s="129">
        <v>15.6862745098039</v>
      </c>
      <c r="K53" s="34">
        <v>2736</v>
      </c>
      <c r="L53" s="129">
        <v>14.986853637160401</v>
      </c>
    </row>
    <row r="54" spans="1:12" s="176" customFormat="1" ht="12" customHeight="1">
      <c r="A54" s="49" t="s">
        <v>272</v>
      </c>
      <c r="B54" s="49"/>
      <c r="C54" s="34">
        <v>1024</v>
      </c>
      <c r="D54" s="34">
        <v>976</v>
      </c>
      <c r="E54" s="34">
        <v>1408</v>
      </c>
      <c r="F54" s="34">
        <v>15936</v>
      </c>
      <c r="G54" s="128">
        <v>16288</v>
      </c>
      <c r="H54" s="128">
        <v>17328</v>
      </c>
      <c r="I54" s="34">
        <v>432</v>
      </c>
      <c r="J54" s="129">
        <v>44.262295081967203</v>
      </c>
      <c r="K54" s="34">
        <v>1040</v>
      </c>
      <c r="L54" s="129">
        <v>6.3850687622789799</v>
      </c>
    </row>
    <row r="55" spans="1:12" s="176" customFormat="1" ht="12" customHeight="1">
      <c r="A55" s="49" t="s">
        <v>275</v>
      </c>
      <c r="B55" s="49"/>
      <c r="C55" s="34">
        <v>880</v>
      </c>
      <c r="D55" s="34">
        <v>832</v>
      </c>
      <c r="E55" s="34">
        <v>1136</v>
      </c>
      <c r="F55" s="34">
        <v>11856</v>
      </c>
      <c r="G55" s="128">
        <v>12176</v>
      </c>
      <c r="H55" s="128">
        <v>13648</v>
      </c>
      <c r="I55" s="34">
        <v>304</v>
      </c>
      <c r="J55" s="129">
        <v>36.538461538461497</v>
      </c>
      <c r="K55" s="34">
        <v>1472</v>
      </c>
      <c r="L55" s="129">
        <v>12.0893561103811</v>
      </c>
    </row>
    <row r="56" spans="1:12" s="176" customFormat="1" ht="9" customHeight="1">
      <c r="A56" s="49"/>
      <c r="B56" s="49"/>
      <c r="C56" s="34"/>
      <c r="D56" s="34"/>
      <c r="E56" s="34"/>
      <c r="F56" s="34"/>
      <c r="G56" s="128"/>
      <c r="H56" s="128"/>
      <c r="I56" s="34"/>
      <c r="J56" s="129"/>
      <c r="K56" s="34"/>
      <c r="L56" s="129"/>
    </row>
    <row r="57" spans="1:12" s="176" customFormat="1" ht="12" customHeight="1">
      <c r="A57" s="96" t="s">
        <v>76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1:12" s="176" customFormat="1" ht="9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s="176" customFormat="1" ht="12" customHeight="1">
      <c r="A59" s="49" t="s">
        <v>270</v>
      </c>
      <c r="B59" s="49"/>
      <c r="C59" s="34">
        <v>18128</v>
      </c>
      <c r="D59" s="34">
        <v>18160</v>
      </c>
      <c r="E59" s="34">
        <v>18176</v>
      </c>
      <c r="F59" s="34">
        <v>184000</v>
      </c>
      <c r="G59" s="128">
        <v>189152</v>
      </c>
      <c r="H59" s="128">
        <v>192336</v>
      </c>
      <c r="I59" s="34">
        <v>16</v>
      </c>
      <c r="J59" s="129">
        <v>8.8105726872246701E-2</v>
      </c>
      <c r="K59" s="34">
        <v>3184</v>
      </c>
      <c r="L59" s="129">
        <v>1.68330231771274</v>
      </c>
    </row>
    <row r="60" spans="1:12" s="176" customFormat="1" ht="12" customHeight="1">
      <c r="A60" s="49" t="s">
        <v>310</v>
      </c>
      <c r="B60" s="49"/>
      <c r="C60" s="34">
        <v>1616</v>
      </c>
      <c r="D60" s="34">
        <v>1952</v>
      </c>
      <c r="E60" s="34">
        <v>1712</v>
      </c>
      <c r="F60" s="34">
        <v>20944</v>
      </c>
      <c r="G60" s="128">
        <v>21824</v>
      </c>
      <c r="H60" s="128">
        <v>22208</v>
      </c>
      <c r="I60" s="34">
        <v>-240</v>
      </c>
      <c r="J60" s="129">
        <v>-12.2950819672131</v>
      </c>
      <c r="K60" s="34">
        <v>384</v>
      </c>
      <c r="L60" s="129">
        <v>1.7595307917888601</v>
      </c>
    </row>
    <row r="61" spans="1:12" s="176" customFormat="1" ht="9" customHeight="1">
      <c r="A61" s="192"/>
      <c r="B61" s="192"/>
      <c r="C61" s="194"/>
      <c r="D61" s="194"/>
      <c r="E61" s="194"/>
      <c r="F61" s="194"/>
      <c r="G61" s="94"/>
      <c r="H61" s="94"/>
      <c r="I61" s="93"/>
      <c r="J61" s="191"/>
      <c r="K61" s="93"/>
      <c r="L61" s="191"/>
    </row>
    <row r="62" spans="1:12" s="176" customFormat="1" ht="12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s="176" customFormat="1" ht="12" customHeight="1">
      <c r="A63" s="201" t="str">
        <f>"1."</f>
        <v>1.</v>
      </c>
      <c r="B63" s="176" t="s">
        <v>77</v>
      </c>
      <c r="C63" s="202"/>
      <c r="D63" s="202"/>
      <c r="E63" s="202"/>
      <c r="F63" s="202"/>
    </row>
    <row r="64" spans="1:12" s="176" customFormat="1" ht="12" customHeight="1">
      <c r="A64" s="201" t="str">
        <f>"2."</f>
        <v>2.</v>
      </c>
      <c r="B64" s="176" t="s">
        <v>83</v>
      </c>
      <c r="C64" s="35"/>
      <c r="D64" s="35"/>
      <c r="E64" s="35"/>
      <c r="F64" s="35"/>
    </row>
    <row r="65" spans="1:2" s="176" customFormat="1" ht="12" customHeight="1"/>
    <row r="66" spans="1:2" s="176" customFormat="1" ht="12" customHeight="1">
      <c r="A66" s="177" t="s">
        <v>247</v>
      </c>
    </row>
    <row r="67" spans="1:2">
      <c r="B67" s="176" t="s">
        <v>246</v>
      </c>
    </row>
    <row r="68" spans="1:2">
      <c r="B68" s="176" t="s">
        <v>248</v>
      </c>
    </row>
    <row r="69" spans="1:2">
      <c r="B69" s="176"/>
    </row>
    <row r="70" spans="1:2">
      <c r="A70" s="178" t="s">
        <v>250</v>
      </c>
    </row>
  </sheetData>
  <mergeCells count="11">
    <mergeCell ref="A22:L22"/>
    <mergeCell ref="A11:L11"/>
    <mergeCell ref="A3:L3"/>
    <mergeCell ref="A4:L4"/>
    <mergeCell ref="A6:A9"/>
    <mergeCell ref="I7:J7"/>
    <mergeCell ref="K7:L7"/>
    <mergeCell ref="I8:I9"/>
    <mergeCell ref="J8:J9"/>
    <mergeCell ref="K8:K9"/>
    <mergeCell ref="L8:L9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8"/>
  <sheetViews>
    <sheetView zoomScaleNormal="100" workbookViewId="0"/>
  </sheetViews>
  <sheetFormatPr defaultColWidth="10.6640625" defaultRowHeight="12"/>
  <cols>
    <col min="1" max="1" width="2.6640625" style="175" customWidth="1"/>
    <col min="2" max="2" width="23.164062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27</v>
      </c>
      <c r="B1" s="19"/>
      <c r="C1" s="19"/>
      <c r="D1" s="19"/>
      <c r="E1" s="19"/>
      <c r="F1" s="19"/>
    </row>
    <row r="2" spans="1:12" s="193" customFormat="1" ht="12.75" customHeight="1">
      <c r="A2" s="19"/>
      <c r="B2" s="19"/>
      <c r="C2" s="19"/>
      <c r="D2" s="19"/>
      <c r="E2" s="19"/>
      <c r="F2" s="19"/>
    </row>
    <row r="3" spans="1:12" s="98" customFormat="1" ht="18" customHeight="1">
      <c r="A3" s="183" t="s">
        <v>222</v>
      </c>
      <c r="B3" s="100"/>
      <c r="C3" s="101"/>
      <c r="D3" s="101"/>
      <c r="E3" s="101"/>
      <c r="F3" s="101"/>
    </row>
    <row r="4" spans="1:12" s="99" customFormat="1" ht="15" customHeight="1">
      <c r="A4" s="184" t="s">
        <v>16</v>
      </c>
      <c r="B4" s="102"/>
      <c r="C4" s="101"/>
      <c r="D4" s="101"/>
      <c r="E4" s="101"/>
      <c r="F4" s="101"/>
    </row>
    <row r="5" spans="1:12" ht="7.9" customHeight="1">
      <c r="A5" s="36"/>
      <c r="B5" s="36"/>
      <c r="C5" s="21"/>
      <c r="D5" s="21"/>
      <c r="E5" s="21"/>
      <c r="F5" s="21"/>
    </row>
    <row r="6" spans="1:12" s="200" customFormat="1" ht="15" customHeight="1">
      <c r="A6" s="250" t="s">
        <v>17</v>
      </c>
      <c r="B6" s="251"/>
      <c r="C6" s="22" t="s">
        <v>252</v>
      </c>
      <c r="D6" s="23"/>
      <c r="E6" s="24"/>
      <c r="F6" s="25" t="s">
        <v>253</v>
      </c>
      <c r="G6" s="199"/>
      <c r="H6" s="203"/>
      <c r="I6" s="198" t="s">
        <v>268</v>
      </c>
      <c r="J6" s="199"/>
      <c r="K6" s="199"/>
      <c r="L6" s="199"/>
    </row>
    <row r="7" spans="1:12" s="200" customFormat="1" ht="15" customHeight="1">
      <c r="A7" s="252"/>
      <c r="B7" s="252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252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254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176" customFormat="1" ht="12" customHeight="1">
      <c r="A11" s="31" t="s">
        <v>269</v>
      </c>
      <c r="B11" s="130"/>
      <c r="C11" s="93">
        <v>139400</v>
      </c>
      <c r="D11" s="93">
        <v>149640</v>
      </c>
      <c r="E11" s="93">
        <v>161560</v>
      </c>
      <c r="F11" s="93">
        <v>1532140</v>
      </c>
      <c r="G11" s="94">
        <v>1620900</v>
      </c>
      <c r="H11" s="94">
        <v>1693840</v>
      </c>
      <c r="I11" s="93">
        <v>11920</v>
      </c>
      <c r="J11" s="95">
        <v>7.9657845495856696</v>
      </c>
      <c r="K11" s="146">
        <v>72940</v>
      </c>
      <c r="L11" s="95">
        <v>4.4999691529397303</v>
      </c>
    </row>
    <row r="12" spans="1:12" s="176" customFormat="1" ht="12" customHeight="1">
      <c r="A12" s="31"/>
      <c r="B12" s="32" t="s">
        <v>270</v>
      </c>
      <c r="C12" s="34">
        <v>97200</v>
      </c>
      <c r="D12" s="34">
        <v>103520</v>
      </c>
      <c r="E12" s="34">
        <v>110460</v>
      </c>
      <c r="F12" s="34">
        <v>1149640</v>
      </c>
      <c r="G12" s="128">
        <v>1216060</v>
      </c>
      <c r="H12" s="128">
        <v>1232520</v>
      </c>
      <c r="I12" s="34">
        <v>6940</v>
      </c>
      <c r="J12" s="129">
        <v>6.7040185471406497</v>
      </c>
      <c r="K12" s="147">
        <v>16460</v>
      </c>
      <c r="L12" s="129">
        <v>1.3535516339654301</v>
      </c>
    </row>
    <row r="13" spans="1:12" s="176" customFormat="1" ht="12" customHeight="1">
      <c r="A13" s="31"/>
      <c r="B13" s="32" t="s">
        <v>271</v>
      </c>
      <c r="C13" s="34">
        <v>10400</v>
      </c>
      <c r="D13" s="34">
        <v>10800</v>
      </c>
      <c r="E13" s="34">
        <v>11280</v>
      </c>
      <c r="F13" s="34">
        <v>89840</v>
      </c>
      <c r="G13" s="128">
        <v>100040</v>
      </c>
      <c r="H13" s="128">
        <v>107000</v>
      </c>
      <c r="I13" s="34">
        <v>480</v>
      </c>
      <c r="J13" s="129">
        <v>4.4444444444444402</v>
      </c>
      <c r="K13" s="147">
        <v>6960</v>
      </c>
      <c r="L13" s="129">
        <v>6.9572171131547398</v>
      </c>
    </row>
    <row r="14" spans="1:12" s="176" customFormat="1" ht="12" customHeight="1">
      <c r="A14" s="31"/>
      <c r="B14" s="32" t="s">
        <v>272</v>
      </c>
      <c r="C14" s="34">
        <v>19820</v>
      </c>
      <c r="D14" s="34">
        <v>21860</v>
      </c>
      <c r="E14" s="34">
        <v>24080</v>
      </c>
      <c r="F14" s="34">
        <v>157020</v>
      </c>
      <c r="G14" s="128">
        <v>166180</v>
      </c>
      <c r="H14" s="128">
        <v>195880</v>
      </c>
      <c r="I14" s="34">
        <v>2220</v>
      </c>
      <c r="J14" s="129">
        <v>10.1555352241537</v>
      </c>
      <c r="K14" s="147">
        <v>29700</v>
      </c>
      <c r="L14" s="129">
        <v>17.872186785413401</v>
      </c>
    </row>
    <row r="15" spans="1:12" s="176" customFormat="1" ht="12" customHeight="1">
      <c r="A15" s="31"/>
      <c r="B15" s="32" t="s">
        <v>273</v>
      </c>
      <c r="C15" s="34">
        <v>780</v>
      </c>
      <c r="D15" s="34">
        <v>800</v>
      </c>
      <c r="E15" s="34">
        <v>800</v>
      </c>
      <c r="F15" s="34">
        <v>6920</v>
      </c>
      <c r="G15" s="128">
        <v>8880</v>
      </c>
      <c r="H15" s="128">
        <v>8620</v>
      </c>
      <c r="I15" s="34">
        <v>0</v>
      </c>
      <c r="J15" s="129">
        <v>0</v>
      </c>
      <c r="K15" s="147">
        <v>-260</v>
      </c>
      <c r="L15" s="129">
        <v>-2.92792792792793</v>
      </c>
    </row>
    <row r="16" spans="1:12" s="176" customFormat="1" ht="12" customHeight="1">
      <c r="A16" s="31"/>
      <c r="B16" s="32" t="s">
        <v>274</v>
      </c>
      <c r="C16" s="34">
        <v>880</v>
      </c>
      <c r="D16" s="34">
        <v>940</v>
      </c>
      <c r="E16" s="34">
        <v>1860</v>
      </c>
      <c r="F16" s="34">
        <v>12200</v>
      </c>
      <c r="G16" s="128">
        <v>12480</v>
      </c>
      <c r="H16" s="128">
        <v>15440</v>
      </c>
      <c r="I16" s="34">
        <v>920</v>
      </c>
      <c r="J16" s="129">
        <v>97.872340425531902</v>
      </c>
      <c r="K16" s="147">
        <v>2960</v>
      </c>
      <c r="L16" s="129">
        <v>23.717948717948701</v>
      </c>
    </row>
    <row r="17" spans="1:12" s="176" customFormat="1" ht="12" customHeight="1">
      <c r="A17" s="31"/>
      <c r="B17" s="32" t="s">
        <v>314</v>
      </c>
      <c r="C17" s="34">
        <v>820</v>
      </c>
      <c r="D17" s="34">
        <v>920</v>
      </c>
      <c r="E17" s="34">
        <v>940</v>
      </c>
      <c r="F17" s="34">
        <v>6460</v>
      </c>
      <c r="G17" s="128">
        <v>7060</v>
      </c>
      <c r="H17" s="128">
        <v>7840</v>
      </c>
      <c r="I17" s="34">
        <v>20</v>
      </c>
      <c r="J17" s="129">
        <v>2.1739130434782599</v>
      </c>
      <c r="K17" s="147">
        <v>780</v>
      </c>
      <c r="L17" s="129">
        <v>11.0481586402266</v>
      </c>
    </row>
    <row r="18" spans="1:12" s="176" customFormat="1" ht="12" customHeight="1">
      <c r="A18" s="31"/>
      <c r="B18" s="32" t="s">
        <v>275</v>
      </c>
      <c r="C18" s="34">
        <v>4860</v>
      </c>
      <c r="D18" s="34">
        <v>5780</v>
      </c>
      <c r="E18" s="34">
        <v>6720</v>
      </c>
      <c r="F18" s="34">
        <v>54760</v>
      </c>
      <c r="G18" s="128">
        <v>59660</v>
      </c>
      <c r="H18" s="128">
        <v>66960</v>
      </c>
      <c r="I18" s="34">
        <v>940</v>
      </c>
      <c r="J18" s="129">
        <v>16.2629757785467</v>
      </c>
      <c r="K18" s="147">
        <v>7300</v>
      </c>
      <c r="L18" s="129">
        <v>12.2360040227958</v>
      </c>
    </row>
    <row r="19" spans="1:12" s="176" customFormat="1" ht="12" customHeight="1">
      <c r="A19" s="31"/>
      <c r="B19" s="32" t="s">
        <v>276</v>
      </c>
      <c r="C19" s="34">
        <v>2140</v>
      </c>
      <c r="D19" s="34">
        <v>2680</v>
      </c>
      <c r="E19" s="34">
        <v>2520</v>
      </c>
      <c r="F19" s="34">
        <v>27420</v>
      </c>
      <c r="G19" s="128">
        <v>26400</v>
      </c>
      <c r="H19" s="128">
        <v>29920</v>
      </c>
      <c r="I19" s="34">
        <v>-160</v>
      </c>
      <c r="J19" s="129">
        <v>-5.9701492537313401</v>
      </c>
      <c r="K19" s="147">
        <v>3520</v>
      </c>
      <c r="L19" s="129">
        <v>13.3333333333333</v>
      </c>
    </row>
    <row r="20" spans="1:12" s="176" customFormat="1" ht="12" customHeight="1">
      <c r="A20" s="31"/>
      <c r="B20" s="32" t="s">
        <v>277</v>
      </c>
      <c r="C20" s="34">
        <v>1440</v>
      </c>
      <c r="D20" s="34">
        <v>1500</v>
      </c>
      <c r="E20" s="34">
        <v>1920</v>
      </c>
      <c r="F20" s="34">
        <v>13220</v>
      </c>
      <c r="G20" s="128">
        <v>11500</v>
      </c>
      <c r="H20" s="128">
        <v>16880</v>
      </c>
      <c r="I20" s="34">
        <v>420</v>
      </c>
      <c r="J20" s="129">
        <v>28</v>
      </c>
      <c r="K20" s="147">
        <v>5380</v>
      </c>
      <c r="L20" s="129">
        <v>46.7826086956522</v>
      </c>
    </row>
    <row r="21" spans="1:12" s="176" customFormat="1" ht="12" customHeight="1">
      <c r="A21" s="31"/>
      <c r="B21" s="32"/>
      <c r="C21" s="34"/>
      <c r="D21" s="34"/>
      <c r="E21" s="34"/>
      <c r="F21" s="34"/>
      <c r="G21" s="128"/>
      <c r="H21" s="128"/>
      <c r="I21" s="34"/>
      <c r="J21" s="129"/>
      <c r="K21" s="147"/>
      <c r="L21" s="129"/>
    </row>
    <row r="22" spans="1:12" s="176" customFormat="1" ht="12" customHeight="1">
      <c r="A22" s="31" t="s">
        <v>278</v>
      </c>
      <c r="B22" s="32"/>
      <c r="C22" s="93">
        <v>34200</v>
      </c>
      <c r="D22" s="93">
        <v>35100</v>
      </c>
      <c r="E22" s="93">
        <v>45640</v>
      </c>
      <c r="F22" s="93">
        <v>421120</v>
      </c>
      <c r="G22" s="94">
        <v>499120</v>
      </c>
      <c r="H22" s="94">
        <v>568340</v>
      </c>
      <c r="I22" s="93">
        <v>10540</v>
      </c>
      <c r="J22" s="95">
        <v>30.028490028490001</v>
      </c>
      <c r="K22" s="146">
        <v>69220</v>
      </c>
      <c r="L22" s="95">
        <v>13.8684083987819</v>
      </c>
    </row>
    <row r="23" spans="1:12" s="176" customFormat="1" ht="12" customHeight="1">
      <c r="A23" s="31"/>
      <c r="B23" s="32" t="s">
        <v>279</v>
      </c>
      <c r="C23" s="34">
        <v>5920</v>
      </c>
      <c r="D23" s="34">
        <v>6540</v>
      </c>
      <c r="E23" s="34">
        <v>8780</v>
      </c>
      <c r="F23" s="34">
        <v>93600</v>
      </c>
      <c r="G23" s="128">
        <v>111780</v>
      </c>
      <c r="H23" s="128">
        <v>133040</v>
      </c>
      <c r="I23" s="34">
        <v>2240</v>
      </c>
      <c r="J23" s="129">
        <v>34.250764525993901</v>
      </c>
      <c r="K23" s="147">
        <v>21260</v>
      </c>
      <c r="L23" s="129">
        <v>19.019502594381802</v>
      </c>
    </row>
    <row r="24" spans="1:12" s="176" customFormat="1" ht="12" customHeight="1">
      <c r="A24" s="31"/>
      <c r="B24" s="32" t="s">
        <v>280</v>
      </c>
      <c r="C24" s="34">
        <v>1100</v>
      </c>
      <c r="D24" s="34">
        <v>1140</v>
      </c>
      <c r="E24" s="34">
        <v>1400</v>
      </c>
      <c r="F24" s="34">
        <v>18580</v>
      </c>
      <c r="G24" s="128">
        <v>19480</v>
      </c>
      <c r="H24" s="128">
        <v>20780</v>
      </c>
      <c r="I24" s="34">
        <v>260</v>
      </c>
      <c r="J24" s="129">
        <v>22.807017543859601</v>
      </c>
      <c r="K24" s="147">
        <v>1300</v>
      </c>
      <c r="L24" s="129">
        <v>6.6735112936345002</v>
      </c>
    </row>
    <row r="25" spans="1:12" s="176" customFormat="1" ht="12" customHeight="1">
      <c r="A25" s="31"/>
      <c r="B25" s="32" t="s">
        <v>281</v>
      </c>
      <c r="C25" s="34">
        <v>3300</v>
      </c>
      <c r="D25" s="34">
        <v>3740</v>
      </c>
      <c r="E25" s="34">
        <v>4380</v>
      </c>
      <c r="F25" s="34">
        <v>54980</v>
      </c>
      <c r="G25" s="128">
        <v>68880</v>
      </c>
      <c r="H25" s="128">
        <v>76020</v>
      </c>
      <c r="I25" s="34">
        <v>640</v>
      </c>
      <c r="J25" s="129">
        <v>17.1122994652406</v>
      </c>
      <c r="K25" s="147">
        <v>7140</v>
      </c>
      <c r="L25" s="129">
        <v>10.365853658536601</v>
      </c>
    </row>
    <row r="26" spans="1:12" s="176" customFormat="1" ht="12" customHeight="1">
      <c r="A26" s="31"/>
      <c r="B26" s="32" t="s">
        <v>282</v>
      </c>
      <c r="C26" s="34">
        <v>6780</v>
      </c>
      <c r="D26" s="34">
        <v>6600</v>
      </c>
      <c r="E26" s="34">
        <v>10280</v>
      </c>
      <c r="F26" s="34">
        <v>43740</v>
      </c>
      <c r="G26" s="128">
        <v>50340</v>
      </c>
      <c r="H26" s="128">
        <v>60200</v>
      </c>
      <c r="I26" s="34">
        <v>3680</v>
      </c>
      <c r="J26" s="129">
        <v>55.7575757575758</v>
      </c>
      <c r="K26" s="147">
        <v>9860</v>
      </c>
      <c r="L26" s="129">
        <v>19.586809694080301</v>
      </c>
    </row>
    <row r="27" spans="1:12" s="176" customFormat="1" ht="12" customHeight="1">
      <c r="A27" s="31"/>
      <c r="B27" s="32" t="s">
        <v>283</v>
      </c>
      <c r="C27" s="34">
        <v>1740</v>
      </c>
      <c r="D27" s="34">
        <v>1900</v>
      </c>
      <c r="E27" s="34">
        <v>2420</v>
      </c>
      <c r="F27" s="34">
        <v>31660</v>
      </c>
      <c r="G27" s="128">
        <v>39520</v>
      </c>
      <c r="H27" s="128">
        <v>45940</v>
      </c>
      <c r="I27" s="34">
        <v>520</v>
      </c>
      <c r="J27" s="129">
        <v>27.3684210526316</v>
      </c>
      <c r="K27" s="147">
        <v>6420</v>
      </c>
      <c r="L27" s="129">
        <v>16.244939271255099</v>
      </c>
    </row>
    <row r="28" spans="1:12" s="176" customFormat="1" ht="12" customHeight="1">
      <c r="A28" s="31"/>
      <c r="B28" s="32" t="s">
        <v>284</v>
      </c>
      <c r="C28" s="34">
        <v>1140</v>
      </c>
      <c r="D28" s="34">
        <v>960</v>
      </c>
      <c r="E28" s="34">
        <v>1460</v>
      </c>
      <c r="F28" s="34">
        <v>15860</v>
      </c>
      <c r="G28" s="128">
        <v>19340</v>
      </c>
      <c r="H28" s="128">
        <v>20600</v>
      </c>
      <c r="I28" s="34">
        <v>500</v>
      </c>
      <c r="J28" s="129">
        <v>52.0833333333333</v>
      </c>
      <c r="K28" s="147">
        <v>1260</v>
      </c>
      <c r="L28" s="129">
        <v>6.5149948293691802</v>
      </c>
    </row>
    <row r="29" spans="1:12" s="176" customFormat="1" ht="12" customHeight="1">
      <c r="A29" s="31"/>
      <c r="B29" s="32" t="s">
        <v>285</v>
      </c>
      <c r="C29" s="34">
        <v>1580</v>
      </c>
      <c r="D29" s="34">
        <v>1700</v>
      </c>
      <c r="E29" s="34">
        <v>2220</v>
      </c>
      <c r="F29" s="34">
        <v>19980</v>
      </c>
      <c r="G29" s="128">
        <v>21880</v>
      </c>
      <c r="H29" s="128">
        <v>24480</v>
      </c>
      <c r="I29" s="34">
        <v>520</v>
      </c>
      <c r="J29" s="129">
        <v>30.588235294117599</v>
      </c>
      <c r="K29" s="147">
        <v>2600</v>
      </c>
      <c r="L29" s="129">
        <v>11.882998171846401</v>
      </c>
    </row>
    <row r="30" spans="1:12" s="176" customFormat="1" ht="12" customHeight="1">
      <c r="A30" s="31"/>
      <c r="B30" s="32" t="s">
        <v>286</v>
      </c>
      <c r="C30" s="34">
        <v>1540</v>
      </c>
      <c r="D30" s="34">
        <v>1520</v>
      </c>
      <c r="E30" s="34">
        <v>2560</v>
      </c>
      <c r="F30" s="34">
        <v>23820</v>
      </c>
      <c r="G30" s="128">
        <v>29820</v>
      </c>
      <c r="H30" s="128">
        <v>37080</v>
      </c>
      <c r="I30" s="34">
        <v>1040</v>
      </c>
      <c r="J30" s="129">
        <v>68.421052631578902</v>
      </c>
      <c r="K30" s="147">
        <v>7260</v>
      </c>
      <c r="L30" s="129">
        <v>24.346076458752499</v>
      </c>
    </row>
    <row r="31" spans="1:12" s="176" customFormat="1" ht="12" customHeight="1">
      <c r="A31" s="31"/>
      <c r="B31" s="32" t="s">
        <v>287</v>
      </c>
      <c r="C31" s="34">
        <v>1600</v>
      </c>
      <c r="D31" s="34">
        <v>1580</v>
      </c>
      <c r="E31" s="34">
        <v>1980</v>
      </c>
      <c r="F31" s="34">
        <v>21620</v>
      </c>
      <c r="G31" s="128">
        <v>23320</v>
      </c>
      <c r="H31" s="128">
        <v>24900</v>
      </c>
      <c r="I31" s="34">
        <v>400</v>
      </c>
      <c r="J31" s="129">
        <v>25.3164556962025</v>
      </c>
      <c r="K31" s="147">
        <v>1580</v>
      </c>
      <c r="L31" s="129">
        <v>6.7753001715265899</v>
      </c>
    </row>
    <row r="32" spans="1:12" s="176" customFormat="1" ht="12" customHeight="1">
      <c r="A32" s="31"/>
      <c r="B32" s="32" t="s">
        <v>315</v>
      </c>
      <c r="C32" s="34">
        <v>600</v>
      </c>
      <c r="D32" s="34">
        <v>780</v>
      </c>
      <c r="E32" s="34">
        <v>780</v>
      </c>
      <c r="F32" s="34">
        <v>6860</v>
      </c>
      <c r="G32" s="128">
        <v>7620</v>
      </c>
      <c r="H32" s="128">
        <v>10100</v>
      </c>
      <c r="I32" s="34">
        <v>0</v>
      </c>
      <c r="J32" s="129">
        <v>0</v>
      </c>
      <c r="K32" s="147">
        <v>2480</v>
      </c>
      <c r="L32" s="129">
        <v>32.545931758530202</v>
      </c>
    </row>
    <row r="33" spans="1:12" s="176" customFormat="1" ht="12" customHeight="1">
      <c r="A33" s="31"/>
      <c r="B33" s="32" t="s">
        <v>288</v>
      </c>
      <c r="C33" s="34">
        <v>520</v>
      </c>
      <c r="D33" s="34">
        <v>560</v>
      </c>
      <c r="E33" s="34">
        <v>540</v>
      </c>
      <c r="F33" s="34">
        <v>11180</v>
      </c>
      <c r="G33" s="128">
        <v>12460</v>
      </c>
      <c r="H33" s="128">
        <v>12000</v>
      </c>
      <c r="I33" s="34">
        <v>-20</v>
      </c>
      <c r="J33" s="129">
        <v>-3.5714285714285698</v>
      </c>
      <c r="K33" s="147">
        <v>-460</v>
      </c>
      <c r="L33" s="129">
        <v>-3.6918138041733601</v>
      </c>
    </row>
    <row r="34" spans="1:12" s="176" customFormat="1" ht="12" customHeight="1">
      <c r="A34" s="31"/>
      <c r="B34" s="32" t="s">
        <v>289</v>
      </c>
      <c r="C34" s="34">
        <v>4780</v>
      </c>
      <c r="D34" s="34">
        <v>3800</v>
      </c>
      <c r="E34" s="34">
        <v>4100</v>
      </c>
      <c r="F34" s="34">
        <v>43200</v>
      </c>
      <c r="G34" s="128">
        <v>46860</v>
      </c>
      <c r="H34" s="128">
        <v>51340</v>
      </c>
      <c r="I34" s="34">
        <v>300</v>
      </c>
      <c r="J34" s="129">
        <v>7.8947368421052602</v>
      </c>
      <c r="K34" s="147">
        <v>4480</v>
      </c>
      <c r="L34" s="129">
        <v>9.5603926589842096</v>
      </c>
    </row>
    <row r="35" spans="1:12" s="176" customFormat="1" ht="12" customHeight="1">
      <c r="A35" s="31"/>
      <c r="B35" s="32" t="s">
        <v>290</v>
      </c>
      <c r="C35" s="34">
        <v>2860</v>
      </c>
      <c r="D35" s="34">
        <v>2960</v>
      </c>
      <c r="E35" s="34">
        <v>3320</v>
      </c>
      <c r="F35" s="34">
        <v>20920</v>
      </c>
      <c r="G35" s="128">
        <v>28140</v>
      </c>
      <c r="H35" s="128">
        <v>30180</v>
      </c>
      <c r="I35" s="34">
        <v>360</v>
      </c>
      <c r="J35" s="129">
        <v>12.1621621621622</v>
      </c>
      <c r="K35" s="147">
        <v>2040</v>
      </c>
      <c r="L35" s="129">
        <v>7.2494669509594898</v>
      </c>
    </row>
    <row r="36" spans="1:12" s="176" customFormat="1" ht="12" customHeight="1">
      <c r="A36" s="31"/>
      <c r="B36" s="32"/>
      <c r="C36" s="34"/>
      <c r="D36" s="34"/>
      <c r="E36" s="34"/>
      <c r="F36" s="34"/>
      <c r="G36" s="128"/>
      <c r="H36" s="128"/>
      <c r="I36" s="34"/>
      <c r="J36" s="129"/>
      <c r="K36" s="147"/>
      <c r="L36" s="129"/>
    </row>
    <row r="37" spans="1:12" s="176" customFormat="1" ht="12" customHeight="1">
      <c r="A37" s="31" t="s">
        <v>291</v>
      </c>
      <c r="B37" s="32"/>
      <c r="C37" s="93">
        <v>24820</v>
      </c>
      <c r="D37" s="93">
        <v>28300</v>
      </c>
      <c r="E37" s="93">
        <v>30820</v>
      </c>
      <c r="F37" s="93">
        <v>220700</v>
      </c>
      <c r="G37" s="94">
        <v>236860</v>
      </c>
      <c r="H37" s="94">
        <v>260040</v>
      </c>
      <c r="I37" s="93">
        <v>2520</v>
      </c>
      <c r="J37" s="95">
        <v>8.9045936395759693</v>
      </c>
      <c r="K37" s="146">
        <v>23180</v>
      </c>
      <c r="L37" s="95">
        <v>9.7863716963607192</v>
      </c>
    </row>
    <row r="38" spans="1:12" s="176" customFormat="1" ht="12" customHeight="1">
      <c r="A38" s="31"/>
      <c r="B38" s="32" t="s">
        <v>295</v>
      </c>
      <c r="C38" s="34">
        <v>2220</v>
      </c>
      <c r="D38" s="34">
        <v>2620</v>
      </c>
      <c r="E38" s="34">
        <v>2420</v>
      </c>
      <c r="F38" s="34">
        <v>18300</v>
      </c>
      <c r="G38" s="128">
        <v>18420</v>
      </c>
      <c r="H38" s="128">
        <v>20580</v>
      </c>
      <c r="I38" s="34">
        <v>-200</v>
      </c>
      <c r="J38" s="129">
        <v>-7.6335877862595396</v>
      </c>
      <c r="K38" s="147">
        <v>2160</v>
      </c>
      <c r="L38" s="129">
        <v>11.726384364820801</v>
      </c>
    </row>
    <row r="39" spans="1:12" s="176" customFormat="1" ht="12" customHeight="1">
      <c r="A39" s="31"/>
      <c r="B39" s="32" t="s">
        <v>296</v>
      </c>
      <c r="C39" s="34">
        <v>1400</v>
      </c>
      <c r="D39" s="34">
        <v>1760</v>
      </c>
      <c r="E39" s="34">
        <v>1760</v>
      </c>
      <c r="F39" s="34">
        <v>14780</v>
      </c>
      <c r="G39" s="128">
        <v>17700</v>
      </c>
      <c r="H39" s="128">
        <v>17780</v>
      </c>
      <c r="I39" s="34">
        <v>0</v>
      </c>
      <c r="J39" s="129">
        <v>0</v>
      </c>
      <c r="K39" s="147">
        <v>80</v>
      </c>
      <c r="L39" s="129">
        <v>0.451977401129944</v>
      </c>
    </row>
    <row r="40" spans="1:12" s="176" customFormat="1" ht="12" customHeight="1">
      <c r="A40" s="31"/>
      <c r="B40" s="32" t="s">
        <v>297</v>
      </c>
      <c r="C40" s="34">
        <v>840</v>
      </c>
      <c r="D40" s="34">
        <v>960</v>
      </c>
      <c r="E40" s="34">
        <v>940</v>
      </c>
      <c r="F40" s="34">
        <v>8300</v>
      </c>
      <c r="G40" s="128">
        <v>9040</v>
      </c>
      <c r="H40" s="128">
        <v>10200</v>
      </c>
      <c r="I40" s="34">
        <v>-20</v>
      </c>
      <c r="J40" s="129">
        <v>-2.0833333333333299</v>
      </c>
      <c r="K40" s="147">
        <v>1160</v>
      </c>
      <c r="L40" s="129">
        <v>12.831858407079601</v>
      </c>
    </row>
    <row r="41" spans="1:12" s="176" customFormat="1" ht="12" customHeight="1">
      <c r="A41" s="31"/>
      <c r="B41" s="32" t="s">
        <v>298</v>
      </c>
      <c r="C41" s="34">
        <v>2040</v>
      </c>
      <c r="D41" s="34">
        <v>2620</v>
      </c>
      <c r="E41" s="34">
        <v>3440</v>
      </c>
      <c r="F41" s="34">
        <v>16480</v>
      </c>
      <c r="G41" s="128">
        <v>17540</v>
      </c>
      <c r="H41" s="128">
        <v>21880</v>
      </c>
      <c r="I41" s="34">
        <v>820</v>
      </c>
      <c r="J41" s="129">
        <v>31.297709923664101</v>
      </c>
      <c r="K41" s="147">
        <v>4340</v>
      </c>
      <c r="L41" s="129">
        <v>24.743443557582701</v>
      </c>
    </row>
    <row r="42" spans="1:12" s="176" customFormat="1" ht="12" customHeight="1">
      <c r="A42" s="31"/>
      <c r="B42" s="32" t="s">
        <v>299</v>
      </c>
      <c r="C42" s="34">
        <v>720</v>
      </c>
      <c r="D42" s="34">
        <v>580</v>
      </c>
      <c r="E42" s="34">
        <v>720</v>
      </c>
      <c r="F42" s="34">
        <v>7040</v>
      </c>
      <c r="G42" s="128">
        <v>8340</v>
      </c>
      <c r="H42" s="128">
        <v>8980</v>
      </c>
      <c r="I42" s="34">
        <v>140</v>
      </c>
      <c r="J42" s="129">
        <v>24.137931034482801</v>
      </c>
      <c r="K42" s="147">
        <v>640</v>
      </c>
      <c r="L42" s="129">
        <v>7.6738609112709799</v>
      </c>
    </row>
    <row r="43" spans="1:12" s="176" customFormat="1" ht="12" customHeight="1">
      <c r="A43" s="31"/>
      <c r="B43" s="32" t="s">
        <v>301</v>
      </c>
      <c r="C43" s="34">
        <v>1180</v>
      </c>
      <c r="D43" s="34">
        <v>1100</v>
      </c>
      <c r="E43" s="34">
        <v>1380</v>
      </c>
      <c r="F43" s="34">
        <v>8560</v>
      </c>
      <c r="G43" s="128">
        <v>10220</v>
      </c>
      <c r="H43" s="128">
        <v>11980</v>
      </c>
      <c r="I43" s="34">
        <v>280</v>
      </c>
      <c r="J43" s="129">
        <v>25.454545454545499</v>
      </c>
      <c r="K43" s="147">
        <v>1760</v>
      </c>
      <c r="L43" s="129">
        <v>17.221135029354201</v>
      </c>
    </row>
    <row r="44" spans="1:12" s="176" customFormat="1" ht="12" customHeight="1">
      <c r="A44" s="31"/>
      <c r="B44" s="32" t="s">
        <v>304</v>
      </c>
      <c r="C44" s="34">
        <v>12220</v>
      </c>
      <c r="D44" s="34">
        <v>13460</v>
      </c>
      <c r="E44" s="34">
        <v>13780</v>
      </c>
      <c r="F44" s="34">
        <v>115660</v>
      </c>
      <c r="G44" s="128">
        <v>118460</v>
      </c>
      <c r="H44" s="128">
        <v>124260</v>
      </c>
      <c r="I44" s="34">
        <v>320</v>
      </c>
      <c r="J44" s="129">
        <v>2.3774145616641902</v>
      </c>
      <c r="K44" s="147">
        <v>5800</v>
      </c>
      <c r="L44" s="129">
        <v>4.8961674826945796</v>
      </c>
    </row>
    <row r="45" spans="1:12" s="176" customFormat="1" ht="12" customHeight="1">
      <c r="A45" s="31"/>
      <c r="B45" s="32"/>
      <c r="C45" s="34"/>
      <c r="D45" s="34"/>
      <c r="E45" s="34"/>
      <c r="F45" s="34"/>
      <c r="G45" s="128"/>
      <c r="H45" s="128"/>
      <c r="I45" s="34"/>
      <c r="J45" s="129"/>
      <c r="K45" s="147"/>
      <c r="L45" s="129"/>
    </row>
    <row r="46" spans="1:12" s="176" customFormat="1" ht="12" customHeight="1">
      <c r="A46" s="31" t="s">
        <v>305</v>
      </c>
      <c r="B46" s="32"/>
      <c r="C46" s="93">
        <v>25020</v>
      </c>
      <c r="D46" s="93">
        <v>25360</v>
      </c>
      <c r="E46" s="93">
        <v>26380</v>
      </c>
      <c r="F46" s="93">
        <v>233380</v>
      </c>
      <c r="G46" s="94">
        <v>266340</v>
      </c>
      <c r="H46" s="94">
        <v>276820</v>
      </c>
      <c r="I46" s="93">
        <v>1020</v>
      </c>
      <c r="J46" s="95">
        <v>4.0220820189274402</v>
      </c>
      <c r="K46" s="146">
        <v>10480</v>
      </c>
      <c r="L46" s="95">
        <v>3.9348201546894899</v>
      </c>
    </row>
    <row r="47" spans="1:12" s="176" customFormat="1" ht="12" customHeight="1">
      <c r="A47" s="31"/>
      <c r="B47" s="32" t="s">
        <v>308</v>
      </c>
      <c r="C47" s="34">
        <v>3140</v>
      </c>
      <c r="D47" s="34">
        <v>3780</v>
      </c>
      <c r="E47" s="34">
        <v>4040</v>
      </c>
      <c r="F47" s="34">
        <v>25160</v>
      </c>
      <c r="G47" s="128">
        <v>29720</v>
      </c>
      <c r="H47" s="128">
        <v>34280</v>
      </c>
      <c r="I47" s="34">
        <v>260</v>
      </c>
      <c r="J47" s="129">
        <v>6.8783068783068799</v>
      </c>
      <c r="K47" s="147">
        <v>4560</v>
      </c>
      <c r="L47" s="129">
        <v>15.343203230147999</v>
      </c>
    </row>
    <row r="48" spans="1:12" s="176" customFormat="1" ht="12" customHeight="1">
      <c r="A48" s="31"/>
      <c r="B48" s="32" t="s">
        <v>310</v>
      </c>
      <c r="C48" s="34">
        <v>19140</v>
      </c>
      <c r="D48" s="34">
        <v>19700</v>
      </c>
      <c r="E48" s="34">
        <v>20180</v>
      </c>
      <c r="F48" s="34">
        <v>181200</v>
      </c>
      <c r="G48" s="128">
        <v>208620</v>
      </c>
      <c r="H48" s="128">
        <v>214060</v>
      </c>
      <c r="I48" s="34">
        <v>480</v>
      </c>
      <c r="J48" s="129">
        <v>2.43654822335025</v>
      </c>
      <c r="K48" s="147">
        <v>5440</v>
      </c>
      <c r="L48" s="129">
        <v>2.6076119259898398</v>
      </c>
    </row>
    <row r="49" spans="1:12" s="176" customFormat="1" ht="12" customHeight="1">
      <c r="A49" s="31"/>
      <c r="B49" s="32"/>
      <c r="C49" s="34"/>
      <c r="D49" s="34"/>
      <c r="E49" s="34"/>
      <c r="F49" s="34"/>
      <c r="G49" s="128"/>
      <c r="H49" s="128"/>
      <c r="I49" s="34"/>
      <c r="J49" s="129"/>
      <c r="K49" s="147"/>
      <c r="L49" s="129"/>
    </row>
    <row r="50" spans="1:12" s="176" customFormat="1" ht="12" customHeight="1">
      <c r="A50" s="31" t="s">
        <v>311</v>
      </c>
      <c r="B50" s="32"/>
      <c r="C50" s="93">
        <v>3040</v>
      </c>
      <c r="D50" s="93">
        <v>3620</v>
      </c>
      <c r="E50" s="93">
        <v>3980</v>
      </c>
      <c r="F50" s="93">
        <v>37900</v>
      </c>
      <c r="G50" s="94">
        <v>40120</v>
      </c>
      <c r="H50" s="94">
        <v>47180</v>
      </c>
      <c r="I50" s="93">
        <v>360</v>
      </c>
      <c r="J50" s="95">
        <v>9.94475138121547</v>
      </c>
      <c r="K50" s="146">
        <v>7060</v>
      </c>
      <c r="L50" s="95">
        <v>17.5972083748754</v>
      </c>
    </row>
    <row r="51" spans="1:12" s="176" customFormat="1" ht="12" customHeight="1">
      <c r="A51" s="31"/>
      <c r="B51" s="32" t="s">
        <v>312</v>
      </c>
      <c r="C51" s="34">
        <v>1240</v>
      </c>
      <c r="D51" s="34">
        <v>1380</v>
      </c>
      <c r="E51" s="34">
        <v>1220</v>
      </c>
      <c r="F51" s="34">
        <v>15420</v>
      </c>
      <c r="G51" s="128">
        <v>16340</v>
      </c>
      <c r="H51" s="128">
        <v>18260</v>
      </c>
      <c r="I51" s="34">
        <v>-160</v>
      </c>
      <c r="J51" s="129">
        <v>-11.5942028985507</v>
      </c>
      <c r="K51" s="147">
        <v>1920</v>
      </c>
      <c r="L51" s="129">
        <v>11.750305997551999</v>
      </c>
    </row>
    <row r="52" spans="1:12" s="176" customFormat="1" ht="12" customHeight="1">
      <c r="A52" s="31"/>
      <c r="B52" s="32" t="s">
        <v>313</v>
      </c>
      <c r="C52" s="34">
        <v>360</v>
      </c>
      <c r="D52" s="34">
        <v>240</v>
      </c>
      <c r="E52" s="34">
        <v>520</v>
      </c>
      <c r="F52" s="34">
        <v>4840</v>
      </c>
      <c r="G52" s="128">
        <v>5580</v>
      </c>
      <c r="H52" s="128">
        <v>6780</v>
      </c>
      <c r="I52" s="34">
        <v>280</v>
      </c>
      <c r="J52" s="129">
        <v>116.666666666667</v>
      </c>
      <c r="K52" s="147">
        <v>1200</v>
      </c>
      <c r="L52" s="129">
        <v>21.505376344085999</v>
      </c>
    </row>
    <row r="53" spans="1:12" s="176" customFormat="1" ht="12" customHeight="1">
      <c r="A53" s="31"/>
      <c r="B53" s="32"/>
      <c r="C53" s="34"/>
      <c r="D53" s="34"/>
      <c r="E53" s="34"/>
      <c r="F53" s="34"/>
      <c r="G53" s="128"/>
      <c r="H53" s="128"/>
      <c r="I53" s="34"/>
      <c r="J53" s="129"/>
      <c r="K53" s="147"/>
      <c r="L53" s="129"/>
    </row>
    <row r="54" spans="1:12" s="176" customFormat="1" ht="12" customHeight="1">
      <c r="A54" s="31" t="s">
        <v>72</v>
      </c>
      <c r="B54" s="32"/>
      <c r="C54" s="93">
        <v>7720</v>
      </c>
      <c r="D54" s="93">
        <v>9440</v>
      </c>
      <c r="E54" s="93">
        <v>10480</v>
      </c>
      <c r="F54" s="93">
        <v>63400</v>
      </c>
      <c r="G54" s="94">
        <v>115380</v>
      </c>
      <c r="H54" s="94">
        <v>129760</v>
      </c>
      <c r="I54" s="93">
        <v>1040</v>
      </c>
      <c r="J54" s="95">
        <v>11.0169491525424</v>
      </c>
      <c r="K54" s="146">
        <v>14380</v>
      </c>
      <c r="L54" s="95">
        <v>12.463165193274399</v>
      </c>
    </row>
    <row r="55" spans="1:12" s="176" customFormat="1" ht="12" customHeight="1">
      <c r="A55" s="3"/>
      <c r="B55"/>
      <c r="C55"/>
      <c r="D55"/>
      <c r="E55"/>
      <c r="F55"/>
      <c r="G55"/>
      <c r="H55"/>
      <c r="I55"/>
      <c r="J55"/>
      <c r="K55"/>
      <c r="L55"/>
    </row>
    <row r="56" spans="1:12" s="176" customFormat="1" ht="12" customHeight="1">
      <c r="A56" s="127" t="s">
        <v>50</v>
      </c>
      <c r="B56" s="82"/>
      <c r="C56" s="86">
        <v>235184</v>
      </c>
      <c r="D56" s="86">
        <v>252117</v>
      </c>
      <c r="E56" s="86">
        <v>279902</v>
      </c>
      <c r="F56" s="86">
        <v>2507712</v>
      </c>
      <c r="G56" s="85">
        <v>2787418</v>
      </c>
      <c r="H56" s="85">
        <v>2984885</v>
      </c>
      <c r="I56" s="86">
        <v>27785</v>
      </c>
      <c r="J56" s="90">
        <v>11.0206769079435</v>
      </c>
      <c r="K56" s="148">
        <v>197467</v>
      </c>
      <c r="L56" s="90">
        <v>7.0842263341917198</v>
      </c>
    </row>
    <row r="57" spans="1:12" s="176" customFormat="1" ht="12" customHeight="1">
      <c r="B57" s="192"/>
    </row>
    <row r="58" spans="1:12" s="176" customFormat="1" ht="12" customHeight="1">
      <c r="A58" s="201" t="str">
        <f>"1."</f>
        <v>1.</v>
      </c>
      <c r="B58" s="176" t="s">
        <v>80</v>
      </c>
      <c r="C58" s="202"/>
      <c r="D58" s="202"/>
      <c r="E58" s="202"/>
      <c r="F58" s="202"/>
    </row>
    <row r="59" spans="1:12" s="176" customFormat="1" ht="12" customHeight="1">
      <c r="A59" s="201" t="str">
        <f>"2."</f>
        <v>2.</v>
      </c>
      <c r="B59" s="176" t="s">
        <v>83</v>
      </c>
      <c r="C59" s="35"/>
      <c r="D59" s="35"/>
      <c r="E59" s="35"/>
      <c r="F59" s="35"/>
    </row>
    <row r="60" spans="1:12" s="176" customFormat="1" ht="12" customHeight="1"/>
    <row r="61" spans="1:12" s="176" customFormat="1" ht="12" customHeight="1">
      <c r="A61" s="177" t="s">
        <v>240</v>
      </c>
    </row>
    <row r="62" spans="1:12" s="176" customFormat="1" ht="12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 s="176" customFormat="1" ht="12" customHeight="1">
      <c r="A63" s="178" t="s">
        <v>250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 s="176" customFormat="1" ht="12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s="176" customFormat="1" ht="12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s="176" customFormat="1" ht="12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s="176" customFormat="1" ht="12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s="176" customFormat="1" ht="12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s="176" customFormat="1" ht="12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s="176" customFormat="1" ht="12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s="176" customFormat="1" ht="12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s="176" customForma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s="176" customForma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s="176" customForma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 s="176" customForma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 s="176" customForma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 s="176" customForma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 s="176" customForma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7"/>
  <sheetViews>
    <sheetView zoomScaleNormal="100" workbookViewId="0"/>
  </sheetViews>
  <sheetFormatPr defaultColWidth="10.6640625" defaultRowHeight="12"/>
  <cols>
    <col min="1" max="1" width="2.6640625" style="175" customWidth="1"/>
    <col min="2" max="2" width="23.164062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7</v>
      </c>
      <c r="B1" s="19"/>
      <c r="C1" s="19"/>
      <c r="D1" s="19"/>
      <c r="E1" s="19"/>
      <c r="F1" s="19"/>
    </row>
    <row r="2" spans="1:12" s="193" customFormat="1" ht="12.75" customHeight="1">
      <c r="A2" s="19"/>
      <c r="B2" s="19"/>
      <c r="C2" s="19"/>
      <c r="D2" s="19"/>
      <c r="E2" s="19"/>
      <c r="F2" s="19"/>
    </row>
    <row r="3" spans="1:12" s="98" customFormat="1" ht="18" customHeight="1">
      <c r="A3" s="183" t="s">
        <v>85</v>
      </c>
      <c r="B3" s="100"/>
      <c r="C3" s="101"/>
      <c r="D3" s="101"/>
      <c r="E3" s="101"/>
      <c r="F3" s="101"/>
    </row>
    <row r="4" spans="1:12" s="99" customFormat="1" ht="15" customHeight="1">
      <c r="A4" s="184" t="s">
        <v>8</v>
      </c>
      <c r="B4" s="102"/>
      <c r="C4" s="101"/>
      <c r="D4" s="101"/>
      <c r="E4" s="101"/>
      <c r="F4" s="101"/>
    </row>
    <row r="5" spans="1:12" ht="7.9" customHeight="1">
      <c r="A5" s="36"/>
      <c r="B5" s="36"/>
      <c r="C5" s="21"/>
      <c r="D5" s="21"/>
      <c r="E5" s="21"/>
      <c r="F5" s="21"/>
    </row>
    <row r="6" spans="1:12" s="200" customFormat="1" ht="15" customHeight="1">
      <c r="A6" s="250" t="s">
        <v>9</v>
      </c>
      <c r="B6" s="251"/>
      <c r="C6" s="22" t="s">
        <v>252</v>
      </c>
      <c r="D6" s="23"/>
      <c r="E6" s="24"/>
      <c r="F6" s="25" t="s">
        <v>253</v>
      </c>
      <c r="G6" s="199"/>
      <c r="H6" s="203"/>
      <c r="I6" s="198" t="s">
        <v>268</v>
      </c>
      <c r="J6" s="199"/>
      <c r="K6" s="199"/>
      <c r="L6" s="199"/>
    </row>
    <row r="7" spans="1:12" s="200" customFormat="1" ht="15" customHeight="1">
      <c r="A7" s="252"/>
      <c r="B7" s="252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252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254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176" customFormat="1" ht="12" customHeight="1">
      <c r="A11" s="31" t="s">
        <v>269</v>
      </c>
      <c r="B11" s="130"/>
      <c r="C11" s="93">
        <v>2262</v>
      </c>
      <c r="D11" s="93">
        <v>2216</v>
      </c>
      <c r="E11" s="93">
        <v>2097</v>
      </c>
      <c r="F11" s="93">
        <v>31347</v>
      </c>
      <c r="G11" s="94">
        <v>31144</v>
      </c>
      <c r="H11" s="94">
        <v>29795</v>
      </c>
      <c r="I11" s="93">
        <v>-119</v>
      </c>
      <c r="J11" s="95">
        <v>-5.3700361010830298</v>
      </c>
      <c r="K11" s="93">
        <v>-1349</v>
      </c>
      <c r="L11" s="95">
        <v>-4.3314924222964297</v>
      </c>
    </row>
    <row r="12" spans="1:12" s="176" customFormat="1" ht="12" customHeight="1">
      <c r="A12" s="31"/>
      <c r="B12" s="32" t="s">
        <v>270</v>
      </c>
      <c r="C12" s="34">
        <v>1932</v>
      </c>
      <c r="D12" s="34">
        <v>1703</v>
      </c>
      <c r="E12" s="34">
        <v>1698</v>
      </c>
      <c r="F12" s="34">
        <v>25610</v>
      </c>
      <c r="G12" s="128">
        <v>25199</v>
      </c>
      <c r="H12" s="128">
        <v>24233</v>
      </c>
      <c r="I12" s="34">
        <v>-5</v>
      </c>
      <c r="J12" s="129">
        <v>-0.29359953024075203</v>
      </c>
      <c r="K12" s="34">
        <v>-966</v>
      </c>
      <c r="L12" s="129">
        <v>-3.8334854557720499</v>
      </c>
    </row>
    <row r="13" spans="1:12" s="176" customFormat="1" ht="12" customHeight="1">
      <c r="A13" s="31"/>
      <c r="B13" s="32" t="s">
        <v>272</v>
      </c>
      <c r="C13" s="34">
        <v>135</v>
      </c>
      <c r="D13" s="34">
        <v>188</v>
      </c>
      <c r="E13" s="34">
        <v>119</v>
      </c>
      <c r="F13" s="34">
        <v>1863</v>
      </c>
      <c r="G13" s="128">
        <v>1959</v>
      </c>
      <c r="H13" s="128">
        <v>1656</v>
      </c>
      <c r="I13" s="34">
        <v>-69</v>
      </c>
      <c r="J13" s="129">
        <v>-36.702127659574501</v>
      </c>
      <c r="K13" s="34">
        <v>-303</v>
      </c>
      <c r="L13" s="129">
        <v>-15.467075038284801</v>
      </c>
    </row>
    <row r="14" spans="1:12" s="176" customFormat="1" ht="12" customHeight="1">
      <c r="A14" s="31"/>
      <c r="B14" s="32" t="s">
        <v>275</v>
      </c>
      <c r="C14" s="34">
        <v>104</v>
      </c>
      <c r="D14" s="34">
        <v>189</v>
      </c>
      <c r="E14" s="34">
        <v>156</v>
      </c>
      <c r="F14" s="34">
        <v>1982</v>
      </c>
      <c r="G14" s="128">
        <v>2092</v>
      </c>
      <c r="H14" s="128">
        <v>2067</v>
      </c>
      <c r="I14" s="34">
        <v>-33</v>
      </c>
      <c r="J14" s="129">
        <v>-17.460317460317501</v>
      </c>
      <c r="K14" s="34">
        <v>-25</v>
      </c>
      <c r="L14" s="129">
        <v>-1.1950286806883399</v>
      </c>
    </row>
    <row r="15" spans="1:12" s="176" customFormat="1" ht="12" customHeight="1">
      <c r="A15" s="31"/>
      <c r="B15" s="32" t="s">
        <v>276</v>
      </c>
      <c r="C15" s="34">
        <v>38</v>
      </c>
      <c r="D15" s="34">
        <v>58</v>
      </c>
      <c r="E15" s="34">
        <v>56</v>
      </c>
      <c r="F15" s="34">
        <v>811</v>
      </c>
      <c r="G15" s="128">
        <v>794</v>
      </c>
      <c r="H15" s="128">
        <v>753</v>
      </c>
      <c r="I15" s="34">
        <v>-2</v>
      </c>
      <c r="J15" s="129">
        <v>-3.4482758620689702</v>
      </c>
      <c r="K15" s="34">
        <v>-41</v>
      </c>
      <c r="L15" s="129">
        <v>-5.1637279596977299</v>
      </c>
    </row>
    <row r="16" spans="1:12" s="176" customFormat="1" ht="12" customHeight="1">
      <c r="A16" s="31"/>
      <c r="B16" s="32"/>
      <c r="C16" s="34"/>
      <c r="D16" s="34"/>
      <c r="E16" s="34"/>
      <c r="F16" s="34"/>
      <c r="G16" s="128"/>
      <c r="H16" s="128"/>
      <c r="I16" s="34"/>
      <c r="J16" s="129"/>
      <c r="K16" s="34"/>
      <c r="L16" s="129"/>
    </row>
    <row r="17" spans="1:12" s="176" customFormat="1" ht="12" customHeight="1">
      <c r="A17" s="31" t="s">
        <v>278</v>
      </c>
      <c r="B17" s="32"/>
      <c r="C17" s="93">
        <v>3316</v>
      </c>
      <c r="D17" s="93">
        <v>3134</v>
      </c>
      <c r="E17" s="93">
        <v>3054</v>
      </c>
      <c r="F17" s="93">
        <v>44412</v>
      </c>
      <c r="G17" s="94">
        <v>42873</v>
      </c>
      <c r="H17" s="94">
        <v>41610</v>
      </c>
      <c r="I17" s="93">
        <v>-80</v>
      </c>
      <c r="J17" s="95">
        <v>-2.5526483726866598</v>
      </c>
      <c r="K17" s="93">
        <v>-1263</v>
      </c>
      <c r="L17" s="95">
        <v>-2.9459100132950802</v>
      </c>
    </row>
    <row r="18" spans="1:12" s="176" customFormat="1" ht="12" customHeight="1">
      <c r="A18" s="31"/>
      <c r="B18" s="32" t="s">
        <v>279</v>
      </c>
      <c r="C18" s="34">
        <v>985</v>
      </c>
      <c r="D18" s="34">
        <v>905</v>
      </c>
      <c r="E18" s="34">
        <v>808</v>
      </c>
      <c r="F18" s="34">
        <v>12183</v>
      </c>
      <c r="G18" s="128">
        <v>12196</v>
      </c>
      <c r="H18" s="128">
        <v>11030</v>
      </c>
      <c r="I18" s="34">
        <v>-97</v>
      </c>
      <c r="J18" s="129">
        <v>-10.718232044198899</v>
      </c>
      <c r="K18" s="34">
        <v>-1166</v>
      </c>
      <c r="L18" s="129">
        <v>-9.5605116431616892</v>
      </c>
    </row>
    <row r="19" spans="1:12" s="176" customFormat="1" ht="12" customHeight="1">
      <c r="A19" s="31"/>
      <c r="B19" s="32" t="s">
        <v>280</v>
      </c>
      <c r="C19" s="34">
        <v>78</v>
      </c>
      <c r="D19" s="34">
        <v>50</v>
      </c>
      <c r="E19" s="34">
        <v>86</v>
      </c>
      <c r="F19" s="34">
        <v>1074</v>
      </c>
      <c r="G19" s="128">
        <v>1103</v>
      </c>
      <c r="H19" s="128">
        <v>1084</v>
      </c>
      <c r="I19" s="34">
        <v>36</v>
      </c>
      <c r="J19" s="129">
        <v>72</v>
      </c>
      <c r="K19" s="34">
        <v>-19</v>
      </c>
      <c r="L19" s="129">
        <v>-1.7225747960108799</v>
      </c>
    </row>
    <row r="20" spans="1:12" s="176" customFormat="1" ht="12" customHeight="1">
      <c r="A20" s="31"/>
      <c r="B20" s="32" t="s">
        <v>281</v>
      </c>
      <c r="C20" s="34">
        <v>616</v>
      </c>
      <c r="D20" s="34">
        <v>595</v>
      </c>
      <c r="E20" s="34">
        <v>656</v>
      </c>
      <c r="F20" s="34">
        <v>11855</v>
      </c>
      <c r="G20" s="128">
        <v>9246</v>
      </c>
      <c r="H20" s="128">
        <v>9459</v>
      </c>
      <c r="I20" s="34">
        <v>61</v>
      </c>
      <c r="J20" s="129">
        <v>10.2521008403361</v>
      </c>
      <c r="K20" s="34">
        <v>213</v>
      </c>
      <c r="L20" s="129">
        <v>2.3036988968202499</v>
      </c>
    </row>
    <row r="21" spans="1:12" s="176" customFormat="1" ht="12" customHeight="1">
      <c r="A21" s="31"/>
      <c r="B21" s="32" t="s">
        <v>282</v>
      </c>
      <c r="C21" s="34">
        <v>100</v>
      </c>
      <c r="D21" s="34">
        <v>48</v>
      </c>
      <c r="E21" s="34">
        <v>46</v>
      </c>
      <c r="F21" s="34">
        <v>713</v>
      </c>
      <c r="G21" s="128">
        <v>763</v>
      </c>
      <c r="H21" s="128">
        <v>745</v>
      </c>
      <c r="I21" s="34">
        <v>-2</v>
      </c>
      <c r="J21" s="129">
        <v>-4.1666666666666696</v>
      </c>
      <c r="K21" s="34">
        <v>-18</v>
      </c>
      <c r="L21" s="129">
        <v>-2.3591087811271301</v>
      </c>
    </row>
    <row r="22" spans="1:12" s="176" customFormat="1" ht="12" customHeight="1">
      <c r="A22" s="31"/>
      <c r="B22" s="32" t="s">
        <v>283</v>
      </c>
      <c r="C22" s="34">
        <v>177</v>
      </c>
      <c r="D22" s="34">
        <v>180</v>
      </c>
      <c r="E22" s="34">
        <v>181</v>
      </c>
      <c r="F22" s="34">
        <v>2357</v>
      </c>
      <c r="G22" s="128">
        <v>2486</v>
      </c>
      <c r="H22" s="128">
        <v>2372</v>
      </c>
      <c r="I22" s="34">
        <v>1</v>
      </c>
      <c r="J22" s="129">
        <v>0.55555555555555602</v>
      </c>
      <c r="K22" s="34">
        <v>-114</v>
      </c>
      <c r="L22" s="129">
        <v>-4.5856798069187503</v>
      </c>
    </row>
    <row r="23" spans="1:12" s="176" customFormat="1" ht="12" customHeight="1">
      <c r="A23" s="31"/>
      <c r="B23" s="32" t="s">
        <v>284</v>
      </c>
      <c r="C23" s="34">
        <v>196</v>
      </c>
      <c r="D23" s="34">
        <v>213</v>
      </c>
      <c r="E23" s="34">
        <v>180</v>
      </c>
      <c r="F23" s="34">
        <v>2206</v>
      </c>
      <c r="G23" s="128">
        <v>2882</v>
      </c>
      <c r="H23" s="128">
        <v>2961</v>
      </c>
      <c r="I23" s="34">
        <v>-33</v>
      </c>
      <c r="J23" s="129">
        <v>-15.492957746478901</v>
      </c>
      <c r="K23" s="34">
        <v>79</v>
      </c>
      <c r="L23" s="129">
        <v>2.7411519777932001</v>
      </c>
    </row>
    <row r="24" spans="1:12" s="176" customFormat="1" ht="12" customHeight="1">
      <c r="A24" s="31"/>
      <c r="B24" s="32" t="s">
        <v>285</v>
      </c>
      <c r="C24" s="34">
        <v>87</v>
      </c>
      <c r="D24" s="34">
        <v>85</v>
      </c>
      <c r="E24" s="34">
        <v>87</v>
      </c>
      <c r="F24" s="34">
        <v>1491</v>
      </c>
      <c r="G24" s="128">
        <v>1559</v>
      </c>
      <c r="H24" s="128">
        <v>1579</v>
      </c>
      <c r="I24" s="34">
        <v>2</v>
      </c>
      <c r="J24" s="129">
        <v>2.3529411764705901</v>
      </c>
      <c r="K24" s="34">
        <v>20</v>
      </c>
      <c r="L24" s="129">
        <v>1.2828736369467599</v>
      </c>
    </row>
    <row r="25" spans="1:12" s="176" customFormat="1" ht="12" customHeight="1">
      <c r="A25" s="31"/>
      <c r="B25" s="32" t="s">
        <v>316</v>
      </c>
      <c r="C25" s="34">
        <v>42</v>
      </c>
      <c r="D25" s="34">
        <v>29</v>
      </c>
      <c r="E25" s="34">
        <v>78</v>
      </c>
      <c r="F25" s="34">
        <v>466</v>
      </c>
      <c r="G25" s="128">
        <v>350</v>
      </c>
      <c r="H25" s="128">
        <v>550</v>
      </c>
      <c r="I25" s="34">
        <v>49</v>
      </c>
      <c r="J25" s="129">
        <v>168.96551724137899</v>
      </c>
      <c r="K25" s="34">
        <v>200</v>
      </c>
      <c r="L25" s="129">
        <v>57.142857142857103</v>
      </c>
    </row>
    <row r="26" spans="1:12" s="176" customFormat="1" ht="12" customHeight="1">
      <c r="A26" s="31"/>
      <c r="B26" s="32" t="s">
        <v>286</v>
      </c>
      <c r="C26" s="34">
        <v>520</v>
      </c>
      <c r="D26" s="34">
        <v>482</v>
      </c>
      <c r="E26" s="34">
        <v>480</v>
      </c>
      <c r="F26" s="34">
        <v>5250</v>
      </c>
      <c r="G26" s="128">
        <v>5134</v>
      </c>
      <c r="H26" s="128">
        <v>5030</v>
      </c>
      <c r="I26" s="34">
        <v>-2</v>
      </c>
      <c r="J26" s="129">
        <v>-0.4149377593361</v>
      </c>
      <c r="K26" s="34">
        <v>-104</v>
      </c>
      <c r="L26" s="129">
        <v>-2.0257109466303098</v>
      </c>
    </row>
    <row r="27" spans="1:12" s="176" customFormat="1" ht="12" customHeight="1">
      <c r="A27" s="31"/>
      <c r="B27" s="32" t="s">
        <v>287</v>
      </c>
      <c r="C27" s="34">
        <v>107</v>
      </c>
      <c r="D27" s="34">
        <v>100</v>
      </c>
      <c r="E27" s="34">
        <v>89</v>
      </c>
      <c r="F27" s="34">
        <v>1370</v>
      </c>
      <c r="G27" s="128">
        <v>1502</v>
      </c>
      <c r="H27" s="128">
        <v>1385</v>
      </c>
      <c r="I27" s="34">
        <v>-11</v>
      </c>
      <c r="J27" s="129">
        <v>-11</v>
      </c>
      <c r="K27" s="34">
        <v>-117</v>
      </c>
      <c r="L27" s="129">
        <v>-7.7896138482024</v>
      </c>
    </row>
    <row r="28" spans="1:12" s="176" customFormat="1" ht="12" customHeight="1">
      <c r="A28" s="31"/>
      <c r="B28" s="32" t="s">
        <v>315</v>
      </c>
      <c r="C28" s="34">
        <v>57</v>
      </c>
      <c r="D28" s="34">
        <v>91</v>
      </c>
      <c r="E28" s="34">
        <v>78</v>
      </c>
      <c r="F28" s="34">
        <v>943</v>
      </c>
      <c r="G28" s="128">
        <v>1041</v>
      </c>
      <c r="H28" s="128">
        <v>1071</v>
      </c>
      <c r="I28" s="34">
        <v>-13</v>
      </c>
      <c r="J28" s="129">
        <v>-14.285714285714301</v>
      </c>
      <c r="K28" s="34">
        <v>30</v>
      </c>
      <c r="L28" s="129">
        <v>2.8818443804034599</v>
      </c>
    </row>
    <row r="29" spans="1:12" s="176" customFormat="1" ht="12" customHeight="1">
      <c r="A29" s="31"/>
      <c r="B29" s="32" t="s">
        <v>288</v>
      </c>
      <c r="C29" s="34">
        <v>61</v>
      </c>
      <c r="D29" s="34">
        <v>62</v>
      </c>
      <c r="E29" s="34">
        <v>65</v>
      </c>
      <c r="F29" s="34">
        <v>852</v>
      </c>
      <c r="G29" s="128">
        <v>883</v>
      </c>
      <c r="H29" s="128">
        <v>904</v>
      </c>
      <c r="I29" s="34">
        <v>3</v>
      </c>
      <c r="J29" s="129">
        <v>4.8387096774193603</v>
      </c>
      <c r="K29" s="34">
        <v>21</v>
      </c>
      <c r="L29" s="129">
        <v>2.37825594563986</v>
      </c>
    </row>
    <row r="30" spans="1:12" s="176" customFormat="1" ht="12" customHeight="1">
      <c r="A30" s="31"/>
      <c r="B30" s="32" t="s">
        <v>289</v>
      </c>
      <c r="C30" s="34">
        <v>100</v>
      </c>
      <c r="D30" s="34">
        <v>89</v>
      </c>
      <c r="E30" s="34">
        <v>84</v>
      </c>
      <c r="F30" s="34">
        <v>1182</v>
      </c>
      <c r="G30" s="128">
        <v>1116</v>
      </c>
      <c r="H30" s="128">
        <v>1077</v>
      </c>
      <c r="I30" s="34">
        <v>-5</v>
      </c>
      <c r="J30" s="129">
        <v>-5.6179775280898898</v>
      </c>
      <c r="K30" s="34">
        <v>-39</v>
      </c>
      <c r="L30" s="129">
        <v>-3.4946236559139798</v>
      </c>
    </row>
    <row r="31" spans="1:12" s="176" customFormat="1" ht="12" customHeight="1">
      <c r="A31" s="31"/>
      <c r="B31" s="32" t="s">
        <v>290</v>
      </c>
      <c r="C31" s="34">
        <v>53</v>
      </c>
      <c r="D31" s="34">
        <v>90</v>
      </c>
      <c r="E31" s="34">
        <v>67</v>
      </c>
      <c r="F31" s="34">
        <v>840</v>
      </c>
      <c r="G31" s="128">
        <v>1068</v>
      </c>
      <c r="H31" s="128">
        <v>1053</v>
      </c>
      <c r="I31" s="34">
        <v>-23</v>
      </c>
      <c r="J31" s="129">
        <v>-25.5555555555556</v>
      </c>
      <c r="K31" s="34">
        <v>-15</v>
      </c>
      <c r="L31" s="129">
        <v>-1.40449438202247</v>
      </c>
    </row>
    <row r="32" spans="1:12" s="176" customFormat="1" ht="12" customHeight="1">
      <c r="A32" s="31"/>
      <c r="B32" s="32"/>
      <c r="C32" s="34"/>
      <c r="D32" s="34"/>
      <c r="E32" s="34"/>
      <c r="F32" s="34"/>
      <c r="G32" s="128"/>
      <c r="H32" s="128"/>
      <c r="I32" s="34"/>
      <c r="J32" s="129"/>
      <c r="K32" s="34"/>
      <c r="L32" s="129"/>
    </row>
    <row r="33" spans="1:12" s="176" customFormat="1" ht="12" customHeight="1">
      <c r="A33" s="31" t="s">
        <v>291</v>
      </c>
      <c r="B33" s="32"/>
      <c r="C33" s="93">
        <v>2287</v>
      </c>
      <c r="D33" s="93">
        <v>2253</v>
      </c>
      <c r="E33" s="93">
        <v>2330</v>
      </c>
      <c r="F33" s="93">
        <v>28050</v>
      </c>
      <c r="G33" s="94">
        <v>31094</v>
      </c>
      <c r="H33" s="94">
        <v>29451</v>
      </c>
      <c r="I33" s="93">
        <v>77</v>
      </c>
      <c r="J33" s="95">
        <v>3.4176653351087398</v>
      </c>
      <c r="K33" s="93">
        <v>-1643</v>
      </c>
      <c r="L33" s="95">
        <v>-5.28397761626037</v>
      </c>
    </row>
    <row r="34" spans="1:12" s="176" customFormat="1" ht="12" customHeight="1">
      <c r="A34" s="31"/>
      <c r="B34" s="32" t="s">
        <v>317</v>
      </c>
      <c r="C34" s="34">
        <v>17</v>
      </c>
      <c r="D34" s="34">
        <v>24</v>
      </c>
      <c r="E34" s="34">
        <v>21</v>
      </c>
      <c r="F34" s="34">
        <v>716</v>
      </c>
      <c r="G34" s="128">
        <v>738</v>
      </c>
      <c r="H34" s="128">
        <v>720</v>
      </c>
      <c r="I34" s="34">
        <v>-3</v>
      </c>
      <c r="J34" s="129">
        <v>-12.5</v>
      </c>
      <c r="K34" s="34">
        <v>-18</v>
      </c>
      <c r="L34" s="129">
        <v>-2.4390243902439002</v>
      </c>
    </row>
    <row r="35" spans="1:12" s="176" customFormat="1" ht="12" customHeight="1">
      <c r="A35" s="31"/>
      <c r="B35" s="32" t="s">
        <v>295</v>
      </c>
      <c r="C35" s="34">
        <v>160</v>
      </c>
      <c r="D35" s="34">
        <v>156</v>
      </c>
      <c r="E35" s="34">
        <v>175</v>
      </c>
      <c r="F35" s="34">
        <v>4003</v>
      </c>
      <c r="G35" s="128">
        <v>4431</v>
      </c>
      <c r="H35" s="128">
        <v>4340</v>
      </c>
      <c r="I35" s="34">
        <v>19</v>
      </c>
      <c r="J35" s="129">
        <v>12.1794871794872</v>
      </c>
      <c r="K35" s="34">
        <v>-91</v>
      </c>
      <c r="L35" s="129">
        <v>-2.0537124802527602</v>
      </c>
    </row>
    <row r="36" spans="1:12" s="176" customFormat="1" ht="12" customHeight="1">
      <c r="A36" s="31"/>
      <c r="B36" s="32" t="s">
        <v>296</v>
      </c>
      <c r="C36" s="34">
        <v>527</v>
      </c>
      <c r="D36" s="34">
        <v>474</v>
      </c>
      <c r="E36" s="34">
        <v>461</v>
      </c>
      <c r="F36" s="34">
        <v>4141</v>
      </c>
      <c r="G36" s="128">
        <v>4509</v>
      </c>
      <c r="H36" s="128">
        <v>4100</v>
      </c>
      <c r="I36" s="34">
        <v>-13</v>
      </c>
      <c r="J36" s="129">
        <v>-2.7426160337552701</v>
      </c>
      <c r="K36" s="34">
        <v>-409</v>
      </c>
      <c r="L36" s="129">
        <v>-9.0707473941006906</v>
      </c>
    </row>
    <row r="37" spans="1:12" s="176" customFormat="1" ht="12" customHeight="1">
      <c r="A37" s="31"/>
      <c r="B37" s="32" t="s">
        <v>297</v>
      </c>
      <c r="C37" s="34">
        <v>93</v>
      </c>
      <c r="D37" s="34">
        <v>85</v>
      </c>
      <c r="E37" s="34">
        <v>125</v>
      </c>
      <c r="F37" s="34">
        <v>1011</v>
      </c>
      <c r="G37" s="128">
        <v>1183</v>
      </c>
      <c r="H37" s="128">
        <v>1151</v>
      </c>
      <c r="I37" s="34">
        <v>40</v>
      </c>
      <c r="J37" s="129">
        <v>47.058823529411796</v>
      </c>
      <c r="K37" s="34">
        <v>-32</v>
      </c>
      <c r="L37" s="129">
        <v>-2.7049873203719401</v>
      </c>
    </row>
    <row r="38" spans="1:12" s="176" customFormat="1" ht="12" customHeight="1">
      <c r="A38" s="31"/>
      <c r="B38" s="32" t="s">
        <v>298</v>
      </c>
      <c r="C38" s="34">
        <v>22</v>
      </c>
      <c r="D38" s="34">
        <v>15</v>
      </c>
      <c r="E38" s="34">
        <v>27</v>
      </c>
      <c r="F38" s="34">
        <v>490</v>
      </c>
      <c r="G38" s="128">
        <v>558</v>
      </c>
      <c r="H38" s="128">
        <v>608</v>
      </c>
      <c r="I38" s="34">
        <v>12</v>
      </c>
      <c r="J38" s="129">
        <v>80</v>
      </c>
      <c r="K38" s="34">
        <v>50</v>
      </c>
      <c r="L38" s="129">
        <v>8.9605734767025105</v>
      </c>
    </row>
    <row r="39" spans="1:12" s="176" customFormat="1" ht="12" customHeight="1">
      <c r="A39" s="31"/>
      <c r="B39" s="32" t="s">
        <v>299</v>
      </c>
      <c r="C39" s="34">
        <v>48</v>
      </c>
      <c r="D39" s="34">
        <v>62</v>
      </c>
      <c r="E39" s="34">
        <v>58</v>
      </c>
      <c r="F39" s="34">
        <v>614</v>
      </c>
      <c r="G39" s="128">
        <v>775</v>
      </c>
      <c r="H39" s="128">
        <v>743</v>
      </c>
      <c r="I39" s="34">
        <v>-4</v>
      </c>
      <c r="J39" s="129">
        <v>-6.4516129032258096</v>
      </c>
      <c r="K39" s="34">
        <v>-32</v>
      </c>
      <c r="L39" s="129">
        <v>-4.1290322580645196</v>
      </c>
    </row>
    <row r="40" spans="1:12" s="176" customFormat="1" ht="12" customHeight="1">
      <c r="A40" s="31"/>
      <c r="B40" s="32" t="s">
        <v>304</v>
      </c>
      <c r="C40" s="34">
        <v>1154</v>
      </c>
      <c r="D40" s="34">
        <v>1157</v>
      </c>
      <c r="E40" s="34">
        <v>1184</v>
      </c>
      <c r="F40" s="34">
        <v>13702</v>
      </c>
      <c r="G40" s="128">
        <v>15219</v>
      </c>
      <c r="H40" s="128">
        <v>14157</v>
      </c>
      <c r="I40" s="34">
        <v>27</v>
      </c>
      <c r="J40" s="129">
        <v>2.3336214347450301</v>
      </c>
      <c r="K40" s="34">
        <v>-1062</v>
      </c>
      <c r="L40" s="129">
        <v>-6.9781194559432302</v>
      </c>
    </row>
    <row r="41" spans="1:12" s="176" customFormat="1" ht="12" customHeight="1">
      <c r="A41" s="31"/>
      <c r="B41" s="32"/>
      <c r="C41" s="34"/>
      <c r="D41" s="34"/>
      <c r="E41" s="34"/>
      <c r="F41" s="34"/>
      <c r="G41" s="128"/>
      <c r="H41" s="128"/>
      <c r="I41" s="34"/>
      <c r="J41" s="129"/>
      <c r="K41" s="34"/>
      <c r="L41" s="129"/>
    </row>
    <row r="42" spans="1:12" s="176" customFormat="1" ht="12" customHeight="1">
      <c r="A42" s="31" t="s">
        <v>305</v>
      </c>
      <c r="B42" s="32"/>
      <c r="C42" s="93">
        <v>779</v>
      </c>
      <c r="D42" s="93">
        <v>995</v>
      </c>
      <c r="E42" s="93">
        <v>1011</v>
      </c>
      <c r="F42" s="93">
        <v>10091</v>
      </c>
      <c r="G42" s="94">
        <v>10852</v>
      </c>
      <c r="H42" s="94">
        <v>11294</v>
      </c>
      <c r="I42" s="93">
        <v>16</v>
      </c>
      <c r="J42" s="95">
        <v>1.6080402010050301</v>
      </c>
      <c r="K42" s="93">
        <v>442</v>
      </c>
      <c r="L42" s="95">
        <v>4.0729819388131201</v>
      </c>
    </row>
    <row r="43" spans="1:12" s="176" customFormat="1" ht="12" customHeight="1">
      <c r="A43" s="31"/>
      <c r="B43" s="32" t="s">
        <v>306</v>
      </c>
      <c r="C43" s="34">
        <v>52</v>
      </c>
      <c r="D43" s="34">
        <v>67</v>
      </c>
      <c r="E43" s="34">
        <v>97</v>
      </c>
      <c r="F43" s="34">
        <v>883</v>
      </c>
      <c r="G43" s="128">
        <v>855</v>
      </c>
      <c r="H43" s="128">
        <v>898</v>
      </c>
      <c r="I43" s="34">
        <v>30</v>
      </c>
      <c r="J43" s="129">
        <v>44.776119402985103</v>
      </c>
      <c r="K43" s="34">
        <v>43</v>
      </c>
      <c r="L43" s="129">
        <v>5.0292397660818704</v>
      </c>
    </row>
    <row r="44" spans="1:12" s="176" customFormat="1" ht="12" customHeight="1">
      <c r="A44" s="31"/>
      <c r="B44" s="32" t="s">
        <v>307</v>
      </c>
      <c r="C44" s="34">
        <v>54</v>
      </c>
      <c r="D44" s="34">
        <v>83</v>
      </c>
      <c r="E44" s="34">
        <v>114</v>
      </c>
      <c r="F44" s="34">
        <v>618</v>
      </c>
      <c r="G44" s="128">
        <v>764</v>
      </c>
      <c r="H44" s="128">
        <v>827</v>
      </c>
      <c r="I44" s="34">
        <v>31</v>
      </c>
      <c r="J44" s="129">
        <v>37.349397590361399</v>
      </c>
      <c r="K44" s="34">
        <v>63</v>
      </c>
      <c r="L44" s="129">
        <v>8.2460732984293195</v>
      </c>
    </row>
    <row r="45" spans="1:12" s="176" customFormat="1" ht="12" customHeight="1">
      <c r="A45" s="31"/>
      <c r="B45" s="32" t="s">
        <v>308</v>
      </c>
      <c r="C45" s="34">
        <v>188</v>
      </c>
      <c r="D45" s="34">
        <v>190</v>
      </c>
      <c r="E45" s="34">
        <v>204</v>
      </c>
      <c r="F45" s="34">
        <v>2645</v>
      </c>
      <c r="G45" s="128">
        <v>2530</v>
      </c>
      <c r="H45" s="128">
        <v>2827</v>
      </c>
      <c r="I45" s="34">
        <v>14</v>
      </c>
      <c r="J45" s="129">
        <v>7.3684210526315796</v>
      </c>
      <c r="K45" s="34">
        <v>297</v>
      </c>
      <c r="L45" s="129">
        <v>11.7391304347826</v>
      </c>
    </row>
    <row r="46" spans="1:12" s="176" customFormat="1" ht="12" customHeight="1">
      <c r="A46" s="31"/>
      <c r="B46" s="32" t="s">
        <v>309</v>
      </c>
      <c r="C46" s="34">
        <v>42</v>
      </c>
      <c r="D46" s="34">
        <v>40</v>
      </c>
      <c r="E46" s="34">
        <v>47</v>
      </c>
      <c r="F46" s="34">
        <v>733</v>
      </c>
      <c r="G46" s="128">
        <v>715</v>
      </c>
      <c r="H46" s="128">
        <v>764</v>
      </c>
      <c r="I46" s="34">
        <v>7</v>
      </c>
      <c r="J46" s="129">
        <v>17.5</v>
      </c>
      <c r="K46" s="34">
        <v>49</v>
      </c>
      <c r="L46" s="129">
        <v>6.8531468531468498</v>
      </c>
    </row>
    <row r="47" spans="1:12" s="176" customFormat="1" ht="12" customHeight="1">
      <c r="A47" s="31"/>
      <c r="B47" s="32" t="s">
        <v>310</v>
      </c>
      <c r="C47" s="34">
        <v>370</v>
      </c>
      <c r="D47" s="34">
        <v>501</v>
      </c>
      <c r="E47" s="34">
        <v>449</v>
      </c>
      <c r="F47" s="34">
        <v>4297</v>
      </c>
      <c r="G47" s="128">
        <v>4904</v>
      </c>
      <c r="H47" s="128">
        <v>4837</v>
      </c>
      <c r="I47" s="34">
        <v>-52</v>
      </c>
      <c r="J47" s="129">
        <v>-10.379241516966101</v>
      </c>
      <c r="K47" s="34">
        <v>-67</v>
      </c>
      <c r="L47" s="129">
        <v>-1.3662316476345799</v>
      </c>
    </row>
    <row r="48" spans="1:12" s="176" customFormat="1" ht="12" customHeight="1">
      <c r="A48" s="31"/>
      <c r="B48" s="32"/>
      <c r="C48" s="34"/>
      <c r="D48" s="34"/>
      <c r="E48" s="34"/>
      <c r="F48" s="34"/>
      <c r="G48" s="128"/>
      <c r="H48" s="128"/>
      <c r="I48" s="34"/>
      <c r="J48" s="129"/>
      <c r="K48" s="34"/>
      <c r="L48" s="129"/>
    </row>
    <row r="49" spans="1:12" s="176" customFormat="1" ht="12" customHeight="1">
      <c r="A49" s="31" t="s">
        <v>311</v>
      </c>
      <c r="B49" s="32"/>
      <c r="C49" s="93">
        <v>756</v>
      </c>
      <c r="D49" s="93">
        <v>852</v>
      </c>
      <c r="E49" s="93">
        <v>1065</v>
      </c>
      <c r="F49" s="93">
        <v>7384</v>
      </c>
      <c r="G49" s="94">
        <v>9334</v>
      </c>
      <c r="H49" s="94">
        <v>10158</v>
      </c>
      <c r="I49" s="93">
        <v>213</v>
      </c>
      <c r="J49" s="95">
        <v>25</v>
      </c>
      <c r="K49" s="93">
        <v>824</v>
      </c>
      <c r="L49" s="95">
        <v>8.8279408613670505</v>
      </c>
    </row>
    <row r="50" spans="1:12" s="176" customFormat="1" ht="12" customHeight="1">
      <c r="A50" s="31"/>
      <c r="B50" s="32" t="s">
        <v>318</v>
      </c>
      <c r="C50" s="34">
        <v>47</v>
      </c>
      <c r="D50" s="34">
        <v>59</v>
      </c>
      <c r="E50" s="34">
        <v>189</v>
      </c>
      <c r="F50" s="34">
        <v>530</v>
      </c>
      <c r="G50" s="128">
        <v>570</v>
      </c>
      <c r="H50" s="128">
        <v>881</v>
      </c>
      <c r="I50" s="34">
        <v>130</v>
      </c>
      <c r="J50" s="129">
        <v>220.33898305084699</v>
      </c>
      <c r="K50" s="34">
        <v>311</v>
      </c>
      <c r="L50" s="129">
        <v>54.561403508771903</v>
      </c>
    </row>
    <row r="51" spans="1:12" s="176" customFormat="1" ht="12" customHeight="1">
      <c r="A51" s="31"/>
      <c r="B51" s="32" t="s">
        <v>312</v>
      </c>
      <c r="C51" s="34">
        <v>396</v>
      </c>
      <c r="D51" s="34">
        <v>467</v>
      </c>
      <c r="E51" s="34">
        <v>562</v>
      </c>
      <c r="F51" s="34">
        <v>3654</v>
      </c>
      <c r="G51" s="128">
        <v>5238</v>
      </c>
      <c r="H51" s="128">
        <v>5492</v>
      </c>
      <c r="I51" s="34">
        <v>95</v>
      </c>
      <c r="J51" s="129">
        <v>20.342612419700199</v>
      </c>
      <c r="K51" s="34">
        <v>254</v>
      </c>
      <c r="L51" s="129">
        <v>4.8491790759831996</v>
      </c>
    </row>
    <row r="52" spans="1:12" s="176" customFormat="1" ht="12" customHeight="1">
      <c r="A52" s="31"/>
      <c r="B52" s="32" t="s">
        <v>313</v>
      </c>
      <c r="C52" s="34">
        <v>120</v>
      </c>
      <c r="D52" s="34">
        <v>103</v>
      </c>
      <c r="E52" s="34">
        <v>102</v>
      </c>
      <c r="F52" s="34">
        <v>939</v>
      </c>
      <c r="G52" s="128">
        <v>1114</v>
      </c>
      <c r="H52" s="128">
        <v>1198</v>
      </c>
      <c r="I52" s="34">
        <v>-1</v>
      </c>
      <c r="J52" s="129">
        <v>-0.970873786407767</v>
      </c>
      <c r="K52" s="34">
        <v>84</v>
      </c>
      <c r="L52" s="129">
        <v>7.5403949730700202</v>
      </c>
    </row>
    <row r="53" spans="1:12" s="176" customFormat="1" ht="12" customHeight="1">
      <c r="A53" s="31"/>
      <c r="B53" s="32"/>
      <c r="C53" s="34"/>
      <c r="D53" s="34"/>
      <c r="E53" s="34"/>
      <c r="F53" s="34"/>
      <c r="G53" s="128"/>
      <c r="H53" s="128"/>
      <c r="I53" s="34"/>
      <c r="J53" s="129"/>
      <c r="K53" s="34"/>
      <c r="L53" s="129"/>
    </row>
    <row r="54" spans="1:12" s="176" customFormat="1" ht="12" customHeight="1">
      <c r="A54" s="31" t="s">
        <v>72</v>
      </c>
      <c r="B54" s="32"/>
      <c r="C54" s="93">
        <v>550</v>
      </c>
      <c r="D54" s="93">
        <v>564</v>
      </c>
      <c r="E54" s="93">
        <v>536</v>
      </c>
      <c r="F54" s="93">
        <v>3719</v>
      </c>
      <c r="G54" s="94">
        <v>6856</v>
      </c>
      <c r="H54" s="94">
        <v>6780</v>
      </c>
      <c r="I54" s="93">
        <v>-28</v>
      </c>
      <c r="J54" s="95">
        <v>-4.9645390070922</v>
      </c>
      <c r="K54" s="93">
        <v>-76</v>
      </c>
      <c r="L54" s="95">
        <v>-1.10851808634772</v>
      </c>
    </row>
    <row r="55" spans="1:12" s="176" customFormat="1" ht="12" customHeight="1">
      <c r="A55" s="31"/>
      <c r="B55" s="32"/>
      <c r="C55" s="34"/>
      <c r="D55" s="34"/>
      <c r="E55" s="34"/>
      <c r="F55" s="34"/>
      <c r="G55" s="128"/>
      <c r="H55" s="128"/>
      <c r="I55" s="34"/>
      <c r="J55" s="129"/>
      <c r="K55" s="34"/>
      <c r="L55" s="129"/>
    </row>
    <row r="56" spans="1:12" s="176" customFormat="1" ht="12" customHeight="1">
      <c r="A56" s="127" t="s">
        <v>4</v>
      </c>
      <c r="B56" s="82"/>
      <c r="C56" s="84">
        <v>9950</v>
      </c>
      <c r="D56" s="84">
        <v>10014</v>
      </c>
      <c r="E56" s="84">
        <v>10093</v>
      </c>
      <c r="F56" s="84">
        <v>125003</v>
      </c>
      <c r="G56" s="85">
        <v>132153</v>
      </c>
      <c r="H56" s="85">
        <v>129088</v>
      </c>
      <c r="I56" s="86">
        <v>79</v>
      </c>
      <c r="J56" s="90">
        <v>0.78889554623527103</v>
      </c>
      <c r="K56" s="86">
        <v>-3065</v>
      </c>
      <c r="L56" s="90">
        <v>-2.3192814389382002</v>
      </c>
    </row>
    <row r="57" spans="1:12" s="176" customFormat="1" ht="12" customHeight="1">
      <c r="B57" s="192"/>
      <c r="C57" s="144"/>
      <c r="D57" s="144"/>
      <c r="E57" s="144"/>
      <c r="F57" s="144"/>
      <c r="G57" s="204"/>
      <c r="H57" s="205"/>
      <c r="I57" s="34"/>
      <c r="J57" s="206"/>
      <c r="K57" s="34"/>
      <c r="L57" s="206"/>
    </row>
    <row r="58" spans="1:12" s="176" customFormat="1" ht="12" customHeight="1">
      <c r="A58" s="201" t="str">
        <f>"1."</f>
        <v>1.</v>
      </c>
      <c r="B58" s="7" t="s">
        <v>236</v>
      </c>
      <c r="C58" s="144"/>
      <c r="D58" s="144"/>
      <c r="E58" s="144"/>
      <c r="F58" s="144"/>
      <c r="G58" s="204"/>
      <c r="H58" s="205"/>
      <c r="I58" s="34"/>
      <c r="J58" s="206"/>
      <c r="K58" s="34"/>
      <c r="L58" s="206"/>
    </row>
    <row r="59" spans="1:12" s="176" customFormat="1" ht="12" customHeight="1">
      <c r="B59" s="149" t="s">
        <v>235</v>
      </c>
      <c r="C59" s="144"/>
      <c r="D59" s="144"/>
      <c r="E59" s="144"/>
      <c r="F59" s="144"/>
      <c r="G59" s="204"/>
      <c r="H59" s="205"/>
      <c r="I59" s="34"/>
      <c r="J59" s="206"/>
      <c r="K59" s="34"/>
      <c r="L59" s="206"/>
    </row>
    <row r="60" spans="1:12" s="176" customFormat="1" ht="12" customHeight="1">
      <c r="B60" s="149"/>
      <c r="C60" s="144"/>
      <c r="D60" s="144"/>
      <c r="E60" s="144"/>
      <c r="F60" s="144"/>
      <c r="G60" s="204"/>
      <c r="H60" s="205"/>
      <c r="I60" s="34"/>
      <c r="J60" s="206"/>
      <c r="K60" s="34"/>
      <c r="L60" s="206"/>
    </row>
    <row r="61" spans="1:12" s="176" customFormat="1" ht="12" customHeight="1">
      <c r="A61" s="177" t="s">
        <v>52</v>
      </c>
      <c r="B61" s="192"/>
      <c r="C61" s="144"/>
      <c r="D61" s="144"/>
      <c r="E61" s="144"/>
      <c r="F61" s="144"/>
      <c r="G61" s="204"/>
      <c r="H61" s="205"/>
    </row>
    <row r="62" spans="1:12" s="176" customFormat="1" ht="12" customHeight="1">
      <c r="B62" s="192"/>
      <c r="C62" s="144"/>
      <c r="D62" s="144"/>
      <c r="E62" s="144"/>
      <c r="F62" s="144"/>
      <c r="G62" s="204"/>
      <c r="H62" s="205"/>
    </row>
    <row r="63" spans="1:12" s="176" customFormat="1" ht="13.5" customHeight="1">
      <c r="A63" s="177" t="s">
        <v>250</v>
      </c>
      <c r="B63" s="192"/>
      <c r="C63" s="144"/>
      <c r="D63" s="144"/>
      <c r="E63" s="144"/>
      <c r="F63" s="144"/>
      <c r="G63" s="204"/>
      <c r="H63" s="205"/>
      <c r="I63" s="205"/>
      <c r="J63" s="205"/>
      <c r="K63" s="207"/>
      <c r="L63" s="207"/>
    </row>
    <row r="64" spans="1:12" s="176" customFormat="1" ht="12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s="176" customFormat="1" ht="12" customHeight="1">
      <c r="A65" s="17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s="176" customFormat="1" ht="12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s="176" customFormat="1" ht="12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s="176" customFormat="1" ht="12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s="176" customFormat="1" ht="12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s="176" customFormat="1" ht="12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s="176" customFormat="1" ht="12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s="176" customFormat="1" ht="12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s="176" customFormat="1" ht="12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s="176" customFormat="1" ht="12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 s="176" customFormat="1" ht="12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 s="176" customFormat="1" ht="12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 s="176" customFormat="1" ht="12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 s="176" customForma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 s="176" customForma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 s="176" customForma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 s="176" customForma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 s="176" customForma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 s="176" customForma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 s="176" customForma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 s="176" customFormat="1" ht="11.25">
      <c r="B85" s="192"/>
      <c r="C85" s="144"/>
      <c r="D85" s="144"/>
      <c r="E85" s="144"/>
      <c r="F85" s="144"/>
      <c r="G85" s="204"/>
      <c r="H85" s="205"/>
      <c r="I85" s="205"/>
      <c r="J85" s="205"/>
      <c r="K85" s="207"/>
      <c r="L85" s="207"/>
    </row>
    <row r="86" spans="1:12">
      <c r="A86" s="176"/>
      <c r="B86" s="192"/>
      <c r="C86" s="144"/>
      <c r="D86" s="144"/>
      <c r="E86" s="144"/>
      <c r="F86" s="144"/>
      <c r="G86" s="204"/>
      <c r="H86" s="205"/>
      <c r="I86" s="205"/>
      <c r="J86" s="205"/>
      <c r="K86" s="35"/>
      <c r="L86" s="207"/>
    </row>
    <row r="87" spans="1:12">
      <c r="A87" s="176"/>
      <c r="B87" s="192"/>
      <c r="C87" s="144"/>
      <c r="D87" s="144"/>
      <c r="E87" s="144"/>
      <c r="F87" s="144"/>
      <c r="G87" s="204"/>
      <c r="H87" s="205"/>
      <c r="I87" s="205"/>
      <c r="J87" s="205"/>
      <c r="K87" s="207"/>
      <c r="L87" s="207"/>
    </row>
    <row r="88" spans="1:12">
      <c r="A88" s="176"/>
      <c r="B88" s="192"/>
      <c r="C88" s="208"/>
      <c r="D88" s="208"/>
      <c r="E88" s="208"/>
      <c r="F88" s="208"/>
      <c r="G88" s="204"/>
      <c r="H88" s="209"/>
      <c r="I88" s="209"/>
      <c r="J88" s="209"/>
    </row>
    <row r="89" spans="1:12">
      <c r="A89" s="190"/>
      <c r="B89" s="192"/>
      <c r="C89" s="37"/>
      <c r="D89" s="37"/>
      <c r="E89" s="37"/>
      <c r="F89" s="37"/>
      <c r="G89" s="38"/>
      <c r="H89" s="37"/>
      <c r="I89" s="37"/>
      <c r="J89" s="37"/>
      <c r="K89" s="207"/>
      <c r="L89" s="35"/>
    </row>
    <row r="90" spans="1:12">
      <c r="A90" s="176"/>
      <c r="B90" s="192"/>
      <c r="C90" s="176"/>
      <c r="D90" s="176"/>
      <c r="E90" s="176"/>
      <c r="F90" s="176"/>
      <c r="G90" s="176"/>
      <c r="H90" s="176"/>
      <c r="I90" s="176"/>
      <c r="J90" s="176"/>
    </row>
    <row r="91" spans="1:12">
      <c r="A91" s="176"/>
      <c r="B91" s="176"/>
      <c r="C91" s="35"/>
      <c r="D91" s="35"/>
      <c r="E91" s="35"/>
      <c r="F91" s="35"/>
      <c r="G91" s="176"/>
      <c r="H91" s="176"/>
      <c r="I91" s="176"/>
      <c r="J91" s="176"/>
    </row>
    <row r="92" spans="1:12">
      <c r="A92" s="176"/>
      <c r="B92" s="176"/>
      <c r="C92" s="35"/>
      <c r="D92" s="35"/>
      <c r="E92" s="35"/>
      <c r="F92" s="35"/>
      <c r="G92" s="176"/>
      <c r="H92" s="176"/>
      <c r="I92" s="176"/>
      <c r="J92" s="176"/>
    </row>
    <row r="93" spans="1:12">
      <c r="A93" s="176"/>
      <c r="B93" s="176"/>
      <c r="C93" s="35"/>
      <c r="D93" s="35"/>
      <c r="E93" s="35"/>
      <c r="F93" s="35"/>
      <c r="G93" s="176"/>
      <c r="H93" s="176"/>
      <c r="I93" s="176"/>
      <c r="J93" s="176"/>
    </row>
    <row r="94" spans="1:12">
      <c r="A94" s="176"/>
      <c r="B94" s="176"/>
      <c r="C94" s="35"/>
      <c r="D94" s="35"/>
      <c r="E94" s="35"/>
      <c r="F94" s="35"/>
      <c r="G94" s="176"/>
      <c r="H94" s="176"/>
      <c r="I94" s="176"/>
      <c r="J94" s="176"/>
    </row>
    <row r="95" spans="1:12">
      <c r="A95" s="176"/>
      <c r="B95" s="176"/>
      <c r="C95" s="35"/>
      <c r="D95" s="35"/>
      <c r="E95" s="35"/>
      <c r="F95" s="35"/>
      <c r="G95" s="176"/>
      <c r="H95" s="176"/>
      <c r="I95" s="176"/>
      <c r="J95" s="176"/>
    </row>
    <row r="96" spans="1:12">
      <c r="A96" s="176"/>
      <c r="B96" s="176"/>
      <c r="C96" s="176"/>
      <c r="D96" s="176"/>
      <c r="E96" s="176"/>
      <c r="F96" s="176"/>
      <c r="G96" s="176"/>
      <c r="H96" s="176"/>
      <c r="I96" s="176"/>
      <c r="J96" s="176"/>
    </row>
    <row r="97" spans="1:10">
      <c r="A97" s="176"/>
      <c r="B97" s="176"/>
      <c r="C97" s="176"/>
      <c r="D97" s="176"/>
      <c r="E97" s="176"/>
      <c r="F97" s="176"/>
      <c r="G97" s="176"/>
      <c r="H97" s="176"/>
      <c r="I97" s="176"/>
      <c r="J97" s="176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3"/>
  <sheetViews>
    <sheetView zoomScaleNormal="100" workbookViewId="0"/>
  </sheetViews>
  <sheetFormatPr defaultColWidth="10.6640625" defaultRowHeight="12"/>
  <cols>
    <col min="1" max="1" width="2.6640625" style="175" customWidth="1"/>
    <col min="2" max="2" width="23.1640625" style="175" customWidth="1"/>
    <col min="3" max="5" width="9.1640625" style="175" customWidth="1"/>
    <col min="6" max="8" width="10.1640625" style="175" customWidth="1"/>
    <col min="9" max="12" width="8.6640625" style="175" customWidth="1"/>
    <col min="13" max="16384" width="10.6640625" style="175"/>
  </cols>
  <sheetData>
    <row r="1" spans="1:12" s="193" customFormat="1" ht="12.75" customHeight="1">
      <c r="A1" s="18" t="s">
        <v>15</v>
      </c>
      <c r="B1" s="19"/>
      <c r="C1" s="19"/>
      <c r="D1" s="19"/>
      <c r="E1" s="19"/>
      <c r="F1" s="19"/>
    </row>
    <row r="2" spans="1:12" s="193" customFormat="1" ht="12.75" customHeight="1">
      <c r="A2" s="19"/>
      <c r="B2" s="19"/>
      <c r="C2" s="19"/>
      <c r="D2" s="19"/>
      <c r="E2" s="19"/>
      <c r="F2" s="19"/>
    </row>
    <row r="3" spans="1:12" s="98" customFormat="1" ht="18" customHeight="1">
      <c r="A3" s="183" t="s">
        <v>86</v>
      </c>
      <c r="B3" s="100"/>
      <c r="C3" s="101"/>
      <c r="D3" s="101"/>
      <c r="E3" s="101"/>
      <c r="F3" s="101"/>
    </row>
    <row r="4" spans="1:12" s="99" customFormat="1" ht="15" customHeight="1">
      <c r="A4" s="184" t="s">
        <v>19</v>
      </c>
      <c r="B4" s="102"/>
      <c r="C4" s="101"/>
      <c r="D4" s="101"/>
      <c r="E4" s="101"/>
      <c r="F4" s="101"/>
    </row>
    <row r="5" spans="1:12" ht="7.9" customHeight="1">
      <c r="A5" s="36"/>
      <c r="B5" s="36"/>
      <c r="C5" s="21"/>
      <c r="D5" s="21"/>
      <c r="E5" s="21"/>
      <c r="F5" s="21"/>
    </row>
    <row r="6" spans="1:12" s="200" customFormat="1" ht="15" customHeight="1">
      <c r="A6" s="250" t="s">
        <v>20</v>
      </c>
      <c r="B6" s="251"/>
      <c r="C6" s="22" t="s">
        <v>252</v>
      </c>
      <c r="D6" s="23"/>
      <c r="E6" s="24"/>
      <c r="F6" s="25" t="s">
        <v>253</v>
      </c>
      <c r="G6" s="199"/>
      <c r="H6" s="203"/>
      <c r="I6" s="198" t="s">
        <v>268</v>
      </c>
      <c r="J6" s="199"/>
      <c r="K6" s="199"/>
      <c r="L6" s="199"/>
    </row>
    <row r="7" spans="1:12" s="200" customFormat="1" ht="15" customHeight="1">
      <c r="A7" s="252"/>
      <c r="B7" s="252"/>
      <c r="C7" s="26"/>
      <c r="D7" s="23"/>
      <c r="E7" s="26"/>
      <c r="F7" s="26"/>
      <c r="G7" s="23"/>
      <c r="H7" s="26"/>
      <c r="I7" s="256" t="s">
        <v>10</v>
      </c>
      <c r="J7" s="257"/>
      <c r="K7" s="256" t="s">
        <v>11</v>
      </c>
      <c r="L7" s="258"/>
    </row>
    <row r="8" spans="1:12" s="200" customFormat="1" ht="15" customHeight="1">
      <c r="A8" s="252"/>
      <c r="B8" s="252"/>
      <c r="C8" s="78">
        <v>2016</v>
      </c>
      <c r="D8" s="79">
        <v>2017</v>
      </c>
      <c r="E8" s="78">
        <v>2018</v>
      </c>
      <c r="F8" s="78">
        <v>2016</v>
      </c>
      <c r="G8" s="79">
        <v>2017</v>
      </c>
      <c r="H8" s="78">
        <v>2018</v>
      </c>
      <c r="I8" s="259" t="s">
        <v>12</v>
      </c>
      <c r="J8" s="259" t="s">
        <v>13</v>
      </c>
      <c r="K8" s="259" t="s">
        <v>12</v>
      </c>
      <c r="L8" s="261" t="s">
        <v>13</v>
      </c>
    </row>
    <row r="9" spans="1:12" s="200" customFormat="1" ht="15" customHeight="1">
      <c r="A9" s="254"/>
      <c r="B9" s="254"/>
      <c r="C9" s="27"/>
      <c r="D9" s="28"/>
      <c r="E9" s="27"/>
      <c r="F9" s="27"/>
      <c r="G9" s="28"/>
      <c r="H9" s="27"/>
      <c r="I9" s="260"/>
      <c r="J9" s="260"/>
      <c r="K9" s="260"/>
      <c r="L9" s="262"/>
    </row>
    <row r="10" spans="1:12" s="176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176" customFormat="1" ht="12" customHeight="1">
      <c r="A11" s="39" t="s">
        <v>269</v>
      </c>
      <c r="B11" s="131"/>
      <c r="C11" s="93">
        <v>1828</v>
      </c>
      <c r="D11" s="93">
        <v>1863</v>
      </c>
      <c r="E11" s="93">
        <v>1987</v>
      </c>
      <c r="F11" s="93">
        <v>25620</v>
      </c>
      <c r="G11" s="94">
        <v>26777</v>
      </c>
      <c r="H11" s="94">
        <v>27483</v>
      </c>
      <c r="I11" s="93">
        <v>124</v>
      </c>
      <c r="J11" s="95">
        <v>6.6559312936124497</v>
      </c>
      <c r="K11" s="93">
        <v>706</v>
      </c>
      <c r="L11" s="95">
        <v>2.6365911043059298</v>
      </c>
    </row>
    <row r="12" spans="1:12" s="176" customFormat="1" ht="12" customHeight="1">
      <c r="A12" s="39"/>
      <c r="B12" s="40" t="s">
        <v>270</v>
      </c>
      <c r="C12" s="34">
        <v>1680</v>
      </c>
      <c r="D12" s="34">
        <v>1694</v>
      </c>
      <c r="E12" s="34">
        <v>1825</v>
      </c>
      <c r="F12" s="34">
        <v>23851</v>
      </c>
      <c r="G12" s="128">
        <v>24973</v>
      </c>
      <c r="H12" s="128">
        <v>25449</v>
      </c>
      <c r="I12" s="34">
        <v>131</v>
      </c>
      <c r="J12" s="129">
        <v>7.7331759149941002</v>
      </c>
      <c r="K12" s="34">
        <v>476</v>
      </c>
      <c r="L12" s="129">
        <v>1.9060585432266799</v>
      </c>
    </row>
    <row r="13" spans="1:12" s="176" customFormat="1" ht="12" customHeight="1">
      <c r="A13" s="39"/>
      <c r="B13" s="40" t="s">
        <v>272</v>
      </c>
      <c r="C13" s="34">
        <v>34</v>
      </c>
      <c r="D13" s="34">
        <v>46</v>
      </c>
      <c r="E13" s="34">
        <v>33</v>
      </c>
      <c r="F13" s="34">
        <v>413</v>
      </c>
      <c r="G13" s="128">
        <v>406</v>
      </c>
      <c r="H13" s="128">
        <v>444</v>
      </c>
      <c r="I13" s="34">
        <v>-13</v>
      </c>
      <c r="J13" s="129">
        <v>-28.260869565217401</v>
      </c>
      <c r="K13" s="34">
        <v>38</v>
      </c>
      <c r="L13" s="129">
        <v>9.3596059113300498</v>
      </c>
    </row>
    <row r="14" spans="1:12" s="176" customFormat="1" ht="12" customHeight="1">
      <c r="A14" s="39"/>
      <c r="B14" s="40" t="s">
        <v>275</v>
      </c>
      <c r="C14" s="34">
        <v>24</v>
      </c>
      <c r="D14" s="34">
        <v>37</v>
      </c>
      <c r="E14" s="34">
        <v>42</v>
      </c>
      <c r="F14" s="34">
        <v>375</v>
      </c>
      <c r="G14" s="128">
        <v>411</v>
      </c>
      <c r="H14" s="128">
        <v>485</v>
      </c>
      <c r="I14" s="34">
        <v>5</v>
      </c>
      <c r="J14" s="129">
        <v>13.5135135135135</v>
      </c>
      <c r="K14" s="34">
        <v>74</v>
      </c>
      <c r="L14" s="129">
        <v>18.004866180048701</v>
      </c>
    </row>
    <row r="15" spans="1:12" s="176" customFormat="1" ht="12" customHeight="1">
      <c r="A15" s="39"/>
      <c r="B15" s="40" t="s">
        <v>276</v>
      </c>
      <c r="C15" s="34">
        <v>36</v>
      </c>
      <c r="D15" s="34">
        <v>32</v>
      </c>
      <c r="E15" s="34">
        <v>28</v>
      </c>
      <c r="F15" s="34">
        <v>247</v>
      </c>
      <c r="G15" s="128">
        <v>261</v>
      </c>
      <c r="H15" s="128">
        <v>286</v>
      </c>
      <c r="I15" s="34">
        <v>-4</v>
      </c>
      <c r="J15" s="129">
        <v>-12.5</v>
      </c>
      <c r="K15" s="34">
        <v>25</v>
      </c>
      <c r="L15" s="129">
        <v>9.5785440613026793</v>
      </c>
    </row>
    <row r="16" spans="1:12" s="176" customFormat="1" ht="12" customHeight="1">
      <c r="A16" s="39"/>
      <c r="B16" s="40"/>
      <c r="C16" s="34"/>
      <c r="D16" s="34"/>
      <c r="E16" s="34"/>
      <c r="F16" s="34"/>
      <c r="G16" s="128"/>
      <c r="H16" s="128"/>
      <c r="I16" s="34"/>
      <c r="J16" s="129"/>
      <c r="K16" s="34"/>
      <c r="L16" s="129"/>
    </row>
    <row r="17" spans="1:12" s="176" customFormat="1" ht="12" customHeight="1">
      <c r="A17" s="39" t="s">
        <v>278</v>
      </c>
      <c r="B17" s="40"/>
      <c r="C17" s="93">
        <v>660</v>
      </c>
      <c r="D17" s="93">
        <v>940</v>
      </c>
      <c r="E17" s="93">
        <v>1091</v>
      </c>
      <c r="F17" s="93">
        <v>8288</v>
      </c>
      <c r="G17" s="94">
        <v>10123</v>
      </c>
      <c r="H17" s="94">
        <v>12710</v>
      </c>
      <c r="I17" s="93">
        <v>151</v>
      </c>
      <c r="J17" s="95">
        <v>16.063829787233999</v>
      </c>
      <c r="K17" s="93">
        <v>2587</v>
      </c>
      <c r="L17" s="95">
        <v>25.555665316605701</v>
      </c>
    </row>
    <row r="18" spans="1:12" s="176" customFormat="1" ht="12" customHeight="1">
      <c r="A18" s="39"/>
      <c r="B18" s="40" t="s">
        <v>279</v>
      </c>
      <c r="C18" s="34">
        <v>225</v>
      </c>
      <c r="D18" s="34">
        <v>247</v>
      </c>
      <c r="E18" s="34">
        <v>337</v>
      </c>
      <c r="F18" s="34">
        <v>2154</v>
      </c>
      <c r="G18" s="128">
        <v>2337</v>
      </c>
      <c r="H18" s="128">
        <v>3429</v>
      </c>
      <c r="I18" s="34">
        <v>90</v>
      </c>
      <c r="J18" s="129">
        <v>36.437246963562799</v>
      </c>
      <c r="K18" s="34">
        <v>1092</v>
      </c>
      <c r="L18" s="129">
        <v>46.726572528883203</v>
      </c>
    </row>
    <row r="19" spans="1:12" s="176" customFormat="1" ht="12" customHeight="1">
      <c r="A19" s="39"/>
      <c r="B19" s="40" t="s">
        <v>280</v>
      </c>
      <c r="C19" s="34">
        <v>19</v>
      </c>
      <c r="D19" s="34">
        <v>28</v>
      </c>
      <c r="E19" s="34">
        <v>39</v>
      </c>
      <c r="F19" s="34">
        <v>286</v>
      </c>
      <c r="G19" s="128">
        <v>324</v>
      </c>
      <c r="H19" s="128">
        <v>367</v>
      </c>
      <c r="I19" s="34">
        <v>11</v>
      </c>
      <c r="J19" s="129">
        <v>39.285714285714299</v>
      </c>
      <c r="K19" s="34">
        <v>43</v>
      </c>
      <c r="L19" s="129">
        <v>13.271604938271601</v>
      </c>
    </row>
    <row r="20" spans="1:12" s="176" customFormat="1" ht="12" customHeight="1">
      <c r="A20" s="39"/>
      <c r="B20" s="40" t="s">
        <v>281</v>
      </c>
      <c r="C20" s="34">
        <v>100</v>
      </c>
      <c r="D20" s="34">
        <v>245</v>
      </c>
      <c r="E20" s="34">
        <v>170</v>
      </c>
      <c r="F20" s="34">
        <v>1224</v>
      </c>
      <c r="G20" s="128">
        <v>1968</v>
      </c>
      <c r="H20" s="128">
        <v>2354</v>
      </c>
      <c r="I20" s="34">
        <v>-75</v>
      </c>
      <c r="J20" s="129">
        <v>-30.612244897959201</v>
      </c>
      <c r="K20" s="34">
        <v>386</v>
      </c>
      <c r="L20" s="129">
        <v>19.613821138211399</v>
      </c>
    </row>
    <row r="21" spans="1:12" s="176" customFormat="1" ht="12" customHeight="1">
      <c r="A21" s="39"/>
      <c r="B21" s="40" t="s">
        <v>282</v>
      </c>
      <c r="C21" s="34">
        <v>15</v>
      </c>
      <c r="D21" s="34">
        <v>29</v>
      </c>
      <c r="E21" s="34">
        <v>19</v>
      </c>
      <c r="F21" s="34">
        <v>276</v>
      </c>
      <c r="G21" s="128">
        <v>371</v>
      </c>
      <c r="H21" s="128">
        <v>401</v>
      </c>
      <c r="I21" s="34">
        <v>-10</v>
      </c>
      <c r="J21" s="129">
        <v>-34.482758620689701</v>
      </c>
      <c r="K21" s="34">
        <v>30</v>
      </c>
      <c r="L21" s="129">
        <v>8.0862533692722405</v>
      </c>
    </row>
    <row r="22" spans="1:12" s="176" customFormat="1" ht="12" customHeight="1">
      <c r="A22" s="39"/>
      <c r="B22" s="40" t="s">
        <v>283</v>
      </c>
      <c r="C22" s="34">
        <v>80</v>
      </c>
      <c r="D22" s="34">
        <v>68</v>
      </c>
      <c r="E22" s="34">
        <v>172</v>
      </c>
      <c r="F22" s="34">
        <v>988</v>
      </c>
      <c r="G22" s="128">
        <v>1110</v>
      </c>
      <c r="H22" s="128">
        <v>1378</v>
      </c>
      <c r="I22" s="34">
        <v>104</v>
      </c>
      <c r="J22" s="129">
        <v>152.941176470588</v>
      </c>
      <c r="K22" s="34">
        <v>268</v>
      </c>
      <c r="L22" s="129">
        <v>24.1441441441441</v>
      </c>
    </row>
    <row r="23" spans="1:12" s="176" customFormat="1" ht="12" customHeight="1">
      <c r="A23" s="39"/>
      <c r="B23" s="40" t="s">
        <v>284</v>
      </c>
      <c r="C23" s="34">
        <v>52</v>
      </c>
      <c r="D23" s="34">
        <v>68</v>
      </c>
      <c r="E23" s="34">
        <v>87</v>
      </c>
      <c r="F23" s="34">
        <v>848</v>
      </c>
      <c r="G23" s="128">
        <v>1002</v>
      </c>
      <c r="H23" s="128">
        <v>1189</v>
      </c>
      <c r="I23" s="34">
        <v>19</v>
      </c>
      <c r="J23" s="129">
        <v>27.9411764705882</v>
      </c>
      <c r="K23" s="34">
        <v>187</v>
      </c>
      <c r="L23" s="129">
        <v>18.662674650698602</v>
      </c>
    </row>
    <row r="24" spans="1:12" s="176" customFormat="1" ht="12" customHeight="1">
      <c r="A24" s="39"/>
      <c r="B24" s="40" t="s">
        <v>285</v>
      </c>
      <c r="C24" s="34">
        <v>28</v>
      </c>
      <c r="D24" s="34">
        <v>44</v>
      </c>
      <c r="E24" s="34">
        <v>35</v>
      </c>
      <c r="F24" s="34">
        <v>395</v>
      </c>
      <c r="G24" s="128">
        <v>460</v>
      </c>
      <c r="H24" s="128">
        <v>554</v>
      </c>
      <c r="I24" s="34">
        <v>-9</v>
      </c>
      <c r="J24" s="129">
        <v>-20.454545454545499</v>
      </c>
      <c r="K24" s="34">
        <v>94</v>
      </c>
      <c r="L24" s="129">
        <v>20.434782608695699</v>
      </c>
    </row>
    <row r="25" spans="1:12" s="176" customFormat="1" ht="12" customHeight="1">
      <c r="A25" s="39"/>
      <c r="B25" s="40" t="s">
        <v>316</v>
      </c>
      <c r="C25" s="34">
        <v>5</v>
      </c>
      <c r="D25" s="34">
        <v>13</v>
      </c>
      <c r="E25" s="34">
        <v>12</v>
      </c>
      <c r="F25" s="34">
        <v>48</v>
      </c>
      <c r="G25" s="128">
        <v>76</v>
      </c>
      <c r="H25" s="128">
        <v>101</v>
      </c>
      <c r="I25" s="34">
        <v>-1</v>
      </c>
      <c r="J25" s="129">
        <v>-7.6923076923076898</v>
      </c>
      <c r="K25" s="34">
        <v>25</v>
      </c>
      <c r="L25" s="129">
        <v>32.894736842105303</v>
      </c>
    </row>
    <row r="26" spans="1:12" s="176" customFormat="1" ht="12" customHeight="1">
      <c r="A26" s="39"/>
      <c r="B26" s="40" t="s">
        <v>286</v>
      </c>
      <c r="C26" s="34">
        <v>26</v>
      </c>
      <c r="D26" s="34">
        <v>48</v>
      </c>
      <c r="E26" s="34">
        <v>42</v>
      </c>
      <c r="F26" s="34">
        <v>343</v>
      </c>
      <c r="G26" s="128">
        <v>485</v>
      </c>
      <c r="H26" s="128">
        <v>607</v>
      </c>
      <c r="I26" s="34">
        <v>-6</v>
      </c>
      <c r="J26" s="129">
        <v>-12.5</v>
      </c>
      <c r="K26" s="34">
        <v>122</v>
      </c>
      <c r="L26" s="129">
        <v>25.154639175257699</v>
      </c>
    </row>
    <row r="27" spans="1:12" s="176" customFormat="1" ht="12" customHeight="1">
      <c r="A27" s="39"/>
      <c r="B27" s="40" t="s">
        <v>287</v>
      </c>
      <c r="C27" s="34">
        <v>19</v>
      </c>
      <c r="D27" s="34">
        <v>28</v>
      </c>
      <c r="E27" s="34">
        <v>46</v>
      </c>
      <c r="F27" s="34">
        <v>369</v>
      </c>
      <c r="G27" s="128">
        <v>338</v>
      </c>
      <c r="H27" s="128">
        <v>431</v>
      </c>
      <c r="I27" s="34">
        <v>18</v>
      </c>
      <c r="J27" s="129">
        <v>64.285714285714306</v>
      </c>
      <c r="K27" s="34">
        <v>93</v>
      </c>
      <c r="L27" s="129">
        <v>27.514792899408299</v>
      </c>
    </row>
    <row r="28" spans="1:12" s="176" customFormat="1" ht="12" customHeight="1">
      <c r="A28" s="39"/>
      <c r="B28" s="40" t="s">
        <v>315</v>
      </c>
      <c r="C28" s="34">
        <v>11</v>
      </c>
      <c r="D28" s="34">
        <v>12</v>
      </c>
      <c r="E28" s="34">
        <v>10</v>
      </c>
      <c r="F28" s="34">
        <v>102</v>
      </c>
      <c r="G28" s="128">
        <v>133</v>
      </c>
      <c r="H28" s="128">
        <v>112</v>
      </c>
      <c r="I28" s="34">
        <v>-2</v>
      </c>
      <c r="J28" s="129">
        <v>-16.6666666666667</v>
      </c>
      <c r="K28" s="34">
        <v>-21</v>
      </c>
      <c r="L28" s="129">
        <v>-15.789473684210501</v>
      </c>
    </row>
    <row r="29" spans="1:12" s="176" customFormat="1" ht="12" customHeight="1">
      <c r="A29" s="39"/>
      <c r="B29" s="40" t="s">
        <v>288</v>
      </c>
      <c r="C29" s="34">
        <v>16</v>
      </c>
      <c r="D29" s="34">
        <v>17</v>
      </c>
      <c r="E29" s="34">
        <v>15</v>
      </c>
      <c r="F29" s="34">
        <v>258</v>
      </c>
      <c r="G29" s="128">
        <v>289</v>
      </c>
      <c r="H29" s="128">
        <v>286</v>
      </c>
      <c r="I29" s="34">
        <v>-2</v>
      </c>
      <c r="J29" s="129">
        <v>-11.764705882352899</v>
      </c>
      <c r="K29" s="34">
        <v>-3</v>
      </c>
      <c r="L29" s="129">
        <v>-1.0380622837370199</v>
      </c>
    </row>
    <row r="30" spans="1:12" s="176" customFormat="1" ht="12" customHeight="1">
      <c r="A30" s="39"/>
      <c r="B30" s="40" t="s">
        <v>289</v>
      </c>
      <c r="C30" s="34">
        <v>31</v>
      </c>
      <c r="D30" s="34">
        <v>49</v>
      </c>
      <c r="E30" s="34">
        <v>42</v>
      </c>
      <c r="F30" s="34">
        <v>467</v>
      </c>
      <c r="G30" s="128">
        <v>567</v>
      </c>
      <c r="H30" s="128">
        <v>637</v>
      </c>
      <c r="I30" s="34">
        <v>-7</v>
      </c>
      <c r="J30" s="129">
        <v>-14.285714285714301</v>
      </c>
      <c r="K30" s="34">
        <v>70</v>
      </c>
      <c r="L30" s="129">
        <v>12.3456790123457</v>
      </c>
    </row>
    <row r="31" spans="1:12" s="176" customFormat="1" ht="12" customHeight="1">
      <c r="A31" s="39"/>
      <c r="B31" s="40" t="s">
        <v>290</v>
      </c>
      <c r="C31" s="34">
        <v>18</v>
      </c>
      <c r="D31" s="34">
        <v>18</v>
      </c>
      <c r="E31" s="34">
        <v>36</v>
      </c>
      <c r="F31" s="34">
        <v>219</v>
      </c>
      <c r="G31" s="128">
        <v>300</v>
      </c>
      <c r="H31" s="128">
        <v>443</v>
      </c>
      <c r="I31" s="34">
        <v>18</v>
      </c>
      <c r="J31" s="129">
        <v>100</v>
      </c>
      <c r="K31" s="34">
        <v>143</v>
      </c>
      <c r="L31" s="129">
        <v>47.6666666666667</v>
      </c>
    </row>
    <row r="32" spans="1:12" s="176" customFormat="1" ht="12" customHeight="1">
      <c r="A32" s="39"/>
      <c r="B32" s="40"/>
      <c r="C32" s="34"/>
      <c r="D32" s="34"/>
      <c r="E32" s="34"/>
      <c r="F32" s="34"/>
      <c r="G32" s="128"/>
      <c r="H32" s="128"/>
      <c r="I32" s="34"/>
      <c r="J32" s="129"/>
      <c r="K32" s="34"/>
      <c r="L32" s="129"/>
    </row>
    <row r="33" spans="1:12" ht="12" customHeight="1">
      <c r="A33" s="39" t="s">
        <v>291</v>
      </c>
      <c r="B33" s="40"/>
      <c r="C33" s="93">
        <v>1173</v>
      </c>
      <c r="D33" s="93">
        <v>1212</v>
      </c>
      <c r="E33" s="93">
        <v>1321</v>
      </c>
      <c r="F33" s="93">
        <v>14029</v>
      </c>
      <c r="G33" s="94">
        <v>14138</v>
      </c>
      <c r="H33" s="94">
        <v>15501</v>
      </c>
      <c r="I33" s="93">
        <v>109</v>
      </c>
      <c r="J33" s="95">
        <v>8.9933993399339904</v>
      </c>
      <c r="K33" s="93">
        <v>1363</v>
      </c>
      <c r="L33" s="95">
        <v>9.6406846795869292</v>
      </c>
    </row>
    <row r="34" spans="1:12" ht="12" customHeight="1">
      <c r="A34" s="39"/>
      <c r="B34" s="40" t="s">
        <v>317</v>
      </c>
      <c r="C34" s="34">
        <v>11</v>
      </c>
      <c r="D34" s="34">
        <v>12</v>
      </c>
      <c r="E34" s="34">
        <v>11</v>
      </c>
      <c r="F34" s="34">
        <v>190</v>
      </c>
      <c r="G34" s="128">
        <v>291</v>
      </c>
      <c r="H34" s="128">
        <v>360</v>
      </c>
      <c r="I34" s="34">
        <v>-1</v>
      </c>
      <c r="J34" s="129">
        <v>-8.3333333333333304</v>
      </c>
      <c r="K34" s="34">
        <v>69</v>
      </c>
      <c r="L34" s="129">
        <v>23.7113402061856</v>
      </c>
    </row>
    <row r="35" spans="1:12" ht="12" customHeight="1">
      <c r="A35" s="39"/>
      <c r="B35" s="40" t="s">
        <v>295</v>
      </c>
      <c r="C35" s="34">
        <v>72</v>
      </c>
      <c r="D35" s="34">
        <v>99</v>
      </c>
      <c r="E35" s="34">
        <v>100</v>
      </c>
      <c r="F35" s="34">
        <v>876</v>
      </c>
      <c r="G35" s="128">
        <v>1053</v>
      </c>
      <c r="H35" s="128">
        <v>1240</v>
      </c>
      <c r="I35" s="34">
        <v>1</v>
      </c>
      <c r="J35" s="129">
        <v>1.0101010101010099</v>
      </c>
      <c r="K35" s="34">
        <v>187</v>
      </c>
      <c r="L35" s="129">
        <v>17.7587844254511</v>
      </c>
    </row>
    <row r="36" spans="1:12" ht="12" customHeight="1">
      <c r="A36" s="39"/>
      <c r="B36" s="40" t="s">
        <v>296</v>
      </c>
      <c r="C36" s="34">
        <v>95</v>
      </c>
      <c r="D36" s="34">
        <v>93</v>
      </c>
      <c r="E36" s="34">
        <v>103</v>
      </c>
      <c r="F36" s="34">
        <v>1036</v>
      </c>
      <c r="G36" s="128">
        <v>1222</v>
      </c>
      <c r="H36" s="128">
        <v>1407</v>
      </c>
      <c r="I36" s="34">
        <v>10</v>
      </c>
      <c r="J36" s="129">
        <v>10.752688172042999</v>
      </c>
      <c r="K36" s="34">
        <v>185</v>
      </c>
      <c r="L36" s="129">
        <v>15.139116202945999</v>
      </c>
    </row>
    <row r="37" spans="1:12" ht="12" customHeight="1">
      <c r="A37" s="39"/>
      <c r="B37" s="40" t="s">
        <v>297</v>
      </c>
      <c r="C37" s="34">
        <v>62</v>
      </c>
      <c r="D37" s="34">
        <v>74</v>
      </c>
      <c r="E37" s="34">
        <v>75</v>
      </c>
      <c r="F37" s="34">
        <v>786</v>
      </c>
      <c r="G37" s="128">
        <v>734</v>
      </c>
      <c r="H37" s="128">
        <v>839</v>
      </c>
      <c r="I37" s="34">
        <v>1</v>
      </c>
      <c r="J37" s="129">
        <v>1.35135135135135</v>
      </c>
      <c r="K37" s="34">
        <v>105</v>
      </c>
      <c r="L37" s="129">
        <v>14.305177111716599</v>
      </c>
    </row>
    <row r="38" spans="1:12" ht="12" customHeight="1">
      <c r="A38" s="39"/>
      <c r="B38" s="40" t="s">
        <v>298</v>
      </c>
      <c r="C38" s="34">
        <v>25</v>
      </c>
      <c r="D38" s="34">
        <v>29</v>
      </c>
      <c r="E38" s="34">
        <v>32</v>
      </c>
      <c r="F38" s="34">
        <v>245</v>
      </c>
      <c r="G38" s="128">
        <v>274</v>
      </c>
      <c r="H38" s="128">
        <v>325</v>
      </c>
      <c r="I38" s="34">
        <v>3</v>
      </c>
      <c r="J38" s="129">
        <v>10.3448275862069</v>
      </c>
      <c r="K38" s="34">
        <v>51</v>
      </c>
      <c r="L38" s="129">
        <v>18.6131386861314</v>
      </c>
    </row>
    <row r="39" spans="1:12" ht="12" customHeight="1">
      <c r="A39" s="39"/>
      <c r="B39" s="40" t="s">
        <v>299</v>
      </c>
      <c r="C39" s="34">
        <v>44</v>
      </c>
      <c r="D39" s="34">
        <v>33</v>
      </c>
      <c r="E39" s="34">
        <v>52</v>
      </c>
      <c r="F39" s="34">
        <v>425</v>
      </c>
      <c r="G39" s="128">
        <v>451</v>
      </c>
      <c r="H39" s="128">
        <v>440</v>
      </c>
      <c r="I39" s="34">
        <v>19</v>
      </c>
      <c r="J39" s="129">
        <v>57.575757575757599</v>
      </c>
      <c r="K39" s="34">
        <v>-11</v>
      </c>
      <c r="L39" s="129">
        <v>-2.4390243902439002</v>
      </c>
    </row>
    <row r="40" spans="1:12" ht="12" customHeight="1">
      <c r="A40" s="39"/>
      <c r="B40" s="40" t="s">
        <v>304</v>
      </c>
      <c r="C40" s="34">
        <v>729</v>
      </c>
      <c r="D40" s="34">
        <v>757</v>
      </c>
      <c r="E40" s="34">
        <v>803</v>
      </c>
      <c r="F40" s="34">
        <v>9114</v>
      </c>
      <c r="G40" s="128">
        <v>8494</v>
      </c>
      <c r="H40" s="128">
        <v>9074</v>
      </c>
      <c r="I40" s="34">
        <v>46</v>
      </c>
      <c r="J40" s="129">
        <v>6.0766182298546898</v>
      </c>
      <c r="K40" s="34">
        <v>580</v>
      </c>
      <c r="L40" s="129">
        <v>6.8283494231221997</v>
      </c>
    </row>
    <row r="41" spans="1:12" ht="12" customHeight="1">
      <c r="A41" s="39"/>
      <c r="B41" s="40"/>
      <c r="C41" s="34"/>
      <c r="D41" s="34"/>
      <c r="E41" s="34"/>
      <c r="F41" s="34"/>
      <c r="G41" s="128"/>
      <c r="H41" s="128"/>
      <c r="I41" s="34"/>
      <c r="J41" s="129"/>
      <c r="K41" s="34"/>
      <c r="L41" s="129"/>
    </row>
    <row r="42" spans="1:12" ht="12" customHeight="1">
      <c r="A42" s="39" t="s">
        <v>305</v>
      </c>
      <c r="B42" s="40"/>
      <c r="C42" s="93">
        <v>551</v>
      </c>
      <c r="D42" s="93">
        <v>589</v>
      </c>
      <c r="E42" s="93">
        <v>728</v>
      </c>
      <c r="F42" s="93">
        <v>5666</v>
      </c>
      <c r="G42" s="94">
        <v>6306</v>
      </c>
      <c r="H42" s="94">
        <v>6769</v>
      </c>
      <c r="I42" s="93">
        <v>139</v>
      </c>
      <c r="J42" s="95">
        <v>23.5993208828523</v>
      </c>
      <c r="K42" s="93">
        <v>463</v>
      </c>
      <c r="L42" s="95">
        <v>7.3422137646685703</v>
      </c>
    </row>
    <row r="43" spans="1:12" ht="12" customHeight="1">
      <c r="A43" s="39"/>
      <c r="B43" s="40" t="s">
        <v>306</v>
      </c>
      <c r="C43" s="34">
        <v>20</v>
      </c>
      <c r="D43" s="34">
        <v>37</v>
      </c>
      <c r="E43" s="34">
        <v>29</v>
      </c>
      <c r="F43" s="34">
        <v>195</v>
      </c>
      <c r="G43" s="128">
        <v>327</v>
      </c>
      <c r="H43" s="128">
        <v>360</v>
      </c>
      <c r="I43" s="34">
        <v>-8</v>
      </c>
      <c r="J43" s="129">
        <v>-21.6216216216216</v>
      </c>
      <c r="K43" s="34">
        <v>33</v>
      </c>
      <c r="L43" s="129">
        <v>10.0917431192661</v>
      </c>
    </row>
    <row r="44" spans="1:12" ht="12" customHeight="1">
      <c r="A44" s="39"/>
      <c r="B44" s="40" t="s">
        <v>307</v>
      </c>
      <c r="C44" s="34">
        <v>13</v>
      </c>
      <c r="D44" s="34">
        <v>19</v>
      </c>
      <c r="E44" s="34">
        <v>19</v>
      </c>
      <c r="F44" s="34">
        <v>194</v>
      </c>
      <c r="G44" s="128">
        <v>260</v>
      </c>
      <c r="H44" s="128">
        <v>228</v>
      </c>
      <c r="I44" s="34">
        <v>0</v>
      </c>
      <c r="J44" s="129">
        <v>0</v>
      </c>
      <c r="K44" s="34">
        <v>-32</v>
      </c>
      <c r="L44" s="129">
        <v>-12.307692307692299</v>
      </c>
    </row>
    <row r="45" spans="1:12" ht="12" customHeight="1">
      <c r="A45" s="39"/>
      <c r="B45" s="40" t="s">
        <v>308</v>
      </c>
      <c r="C45" s="34">
        <v>148</v>
      </c>
      <c r="D45" s="34">
        <v>143</v>
      </c>
      <c r="E45" s="34">
        <v>203</v>
      </c>
      <c r="F45" s="34">
        <v>1623</v>
      </c>
      <c r="G45" s="128">
        <v>2132</v>
      </c>
      <c r="H45" s="128">
        <v>2377</v>
      </c>
      <c r="I45" s="34">
        <v>60</v>
      </c>
      <c r="J45" s="129">
        <v>41.958041958042003</v>
      </c>
      <c r="K45" s="34">
        <v>245</v>
      </c>
      <c r="L45" s="129">
        <v>11.4915572232645</v>
      </c>
    </row>
    <row r="46" spans="1:12" ht="12" customHeight="1">
      <c r="A46" s="39"/>
      <c r="B46" s="40" t="s">
        <v>309</v>
      </c>
      <c r="C46" s="34">
        <v>10</v>
      </c>
      <c r="D46" s="34">
        <v>16</v>
      </c>
      <c r="E46" s="34">
        <v>21</v>
      </c>
      <c r="F46" s="34">
        <v>197</v>
      </c>
      <c r="G46" s="128">
        <v>265</v>
      </c>
      <c r="H46" s="128">
        <v>331</v>
      </c>
      <c r="I46" s="34">
        <v>5</v>
      </c>
      <c r="J46" s="129">
        <v>31.25</v>
      </c>
      <c r="K46" s="34">
        <v>66</v>
      </c>
      <c r="L46" s="129">
        <v>24.905660377358501</v>
      </c>
    </row>
    <row r="47" spans="1:12" ht="12" customHeight="1">
      <c r="A47" s="39"/>
      <c r="B47" s="40" t="s">
        <v>310</v>
      </c>
      <c r="C47" s="34">
        <v>339</v>
      </c>
      <c r="D47" s="34">
        <v>348</v>
      </c>
      <c r="E47" s="34">
        <v>428</v>
      </c>
      <c r="F47" s="34">
        <v>3098</v>
      </c>
      <c r="G47" s="128">
        <v>2921</v>
      </c>
      <c r="H47" s="128">
        <v>2998</v>
      </c>
      <c r="I47" s="34">
        <v>80</v>
      </c>
      <c r="J47" s="129">
        <v>22.9885057471264</v>
      </c>
      <c r="K47" s="34">
        <v>77</v>
      </c>
      <c r="L47" s="129">
        <v>2.6360835330366301</v>
      </c>
    </row>
    <row r="48" spans="1:12" ht="12" customHeight="1">
      <c r="A48" s="39"/>
      <c r="B48" s="40"/>
      <c r="C48" s="34"/>
      <c r="D48" s="34"/>
      <c r="E48" s="34"/>
      <c r="F48" s="34"/>
      <c r="G48" s="128"/>
      <c r="H48" s="128"/>
      <c r="I48" s="34"/>
      <c r="J48" s="129"/>
      <c r="K48" s="34"/>
      <c r="L48" s="129"/>
    </row>
    <row r="49" spans="1:12" ht="12" customHeight="1">
      <c r="A49" s="39" t="s">
        <v>311</v>
      </c>
      <c r="B49" s="40"/>
      <c r="C49" s="93">
        <v>168</v>
      </c>
      <c r="D49" s="93">
        <v>157</v>
      </c>
      <c r="E49" s="93">
        <v>161</v>
      </c>
      <c r="F49" s="93">
        <v>1169</v>
      </c>
      <c r="G49" s="94">
        <v>1097</v>
      </c>
      <c r="H49" s="94">
        <v>1121</v>
      </c>
      <c r="I49" s="93">
        <v>4</v>
      </c>
      <c r="J49" s="95">
        <v>2.5477707006369399</v>
      </c>
      <c r="K49" s="93">
        <v>24</v>
      </c>
      <c r="L49" s="95">
        <v>2.1877848678213301</v>
      </c>
    </row>
    <row r="50" spans="1:12" ht="12" customHeight="1">
      <c r="A50" s="39"/>
      <c r="B50" s="40" t="s">
        <v>318</v>
      </c>
      <c r="C50" s="34">
        <v>29</v>
      </c>
      <c r="D50" s="34">
        <v>30</v>
      </c>
      <c r="E50" s="34">
        <v>8</v>
      </c>
      <c r="F50" s="34">
        <v>191</v>
      </c>
      <c r="G50" s="128">
        <v>152</v>
      </c>
      <c r="H50" s="128">
        <v>159</v>
      </c>
      <c r="I50" s="34">
        <v>-22</v>
      </c>
      <c r="J50" s="129">
        <v>-73.3333333333333</v>
      </c>
      <c r="K50" s="34">
        <v>7</v>
      </c>
      <c r="L50" s="129">
        <v>4.6052631578947398</v>
      </c>
    </row>
    <row r="51" spans="1:12" ht="12" customHeight="1">
      <c r="A51" s="39"/>
      <c r="B51" s="40" t="s">
        <v>312</v>
      </c>
      <c r="C51" s="34">
        <v>16</v>
      </c>
      <c r="D51" s="34">
        <v>18</v>
      </c>
      <c r="E51" s="34">
        <v>18</v>
      </c>
      <c r="F51" s="34">
        <v>239</v>
      </c>
      <c r="G51" s="128">
        <v>307</v>
      </c>
      <c r="H51" s="128">
        <v>280</v>
      </c>
      <c r="I51" s="34">
        <v>0</v>
      </c>
      <c r="J51" s="129">
        <v>0</v>
      </c>
      <c r="K51" s="34">
        <v>-27</v>
      </c>
      <c r="L51" s="129">
        <v>-8.7947882736156409</v>
      </c>
    </row>
    <row r="52" spans="1:12" ht="12" customHeight="1">
      <c r="A52" s="39"/>
      <c r="B52" s="40" t="s">
        <v>313</v>
      </c>
      <c r="C52" s="34">
        <v>60</v>
      </c>
      <c r="D52" s="34">
        <v>47</v>
      </c>
      <c r="E52" s="34">
        <v>56</v>
      </c>
      <c r="F52" s="34">
        <v>254</v>
      </c>
      <c r="G52" s="128">
        <v>207</v>
      </c>
      <c r="H52" s="128">
        <v>168</v>
      </c>
      <c r="I52" s="34">
        <v>9</v>
      </c>
      <c r="J52" s="129">
        <v>19.148936170212799</v>
      </c>
      <c r="K52" s="34">
        <v>-39</v>
      </c>
      <c r="L52" s="129">
        <v>-18.840579710144901</v>
      </c>
    </row>
    <row r="53" spans="1:12" ht="12" customHeight="1">
      <c r="A53" s="39"/>
      <c r="B53" s="40"/>
      <c r="C53" s="34"/>
      <c r="D53" s="34"/>
      <c r="E53" s="34"/>
      <c r="F53" s="34"/>
      <c r="G53" s="128"/>
      <c r="H53" s="128"/>
      <c r="I53" s="34"/>
      <c r="J53" s="129"/>
      <c r="K53" s="34"/>
      <c r="L53" s="129"/>
    </row>
    <row r="54" spans="1:12" ht="12" customHeight="1">
      <c r="A54" s="39" t="s">
        <v>72</v>
      </c>
      <c r="B54" s="40"/>
      <c r="C54" s="93">
        <v>120</v>
      </c>
      <c r="D54" s="93">
        <v>133</v>
      </c>
      <c r="E54" s="93">
        <v>176</v>
      </c>
      <c r="F54" s="93">
        <v>1112</v>
      </c>
      <c r="G54" s="94">
        <v>1640</v>
      </c>
      <c r="H54" s="94">
        <v>2216</v>
      </c>
      <c r="I54" s="93">
        <v>43</v>
      </c>
      <c r="J54" s="95">
        <v>32.330827067669198</v>
      </c>
      <c r="K54" s="93">
        <v>576</v>
      </c>
      <c r="L54" s="95">
        <v>35.121951219512198</v>
      </c>
    </row>
    <row r="55" spans="1:12" ht="12" customHeight="1">
      <c r="A55" s="39"/>
      <c r="B55" s="40"/>
      <c r="C55" s="34"/>
      <c r="D55" s="34"/>
      <c r="E55" s="34"/>
      <c r="F55" s="34"/>
      <c r="G55" s="128"/>
      <c r="H55" s="128"/>
      <c r="I55" s="34"/>
      <c r="J55" s="129"/>
      <c r="K55" s="34"/>
      <c r="L55" s="129"/>
    </row>
    <row r="56" spans="1:12" ht="12" customHeight="1">
      <c r="A56" s="127" t="s">
        <v>4</v>
      </c>
      <c r="B56" s="82"/>
      <c r="C56" s="84">
        <v>4500</v>
      </c>
      <c r="D56" s="84">
        <v>4894</v>
      </c>
      <c r="E56" s="84">
        <v>5464</v>
      </c>
      <c r="F56" s="84">
        <v>55884</v>
      </c>
      <c r="G56" s="85">
        <v>60081</v>
      </c>
      <c r="H56" s="85">
        <v>65800</v>
      </c>
      <c r="I56" s="86">
        <v>570</v>
      </c>
      <c r="J56" s="90">
        <v>11.646914589293001</v>
      </c>
      <c r="K56" s="86">
        <v>5719</v>
      </c>
      <c r="L56" s="90">
        <v>9.5188162647093097</v>
      </c>
    </row>
    <row r="57" spans="1:12" ht="12" customHeight="1">
      <c r="B57" s="41"/>
      <c r="I57" s="34"/>
      <c r="J57" s="206"/>
      <c r="K57" s="34"/>
      <c r="L57" s="206"/>
    </row>
    <row r="58" spans="1:12" ht="12" customHeight="1">
      <c r="A58" s="201" t="str">
        <f>"1."</f>
        <v>1.</v>
      </c>
      <c r="B58" s="7" t="s">
        <v>229</v>
      </c>
      <c r="I58" s="34"/>
      <c r="J58" s="206"/>
      <c r="K58" s="34"/>
      <c r="L58" s="206"/>
    </row>
    <row r="59" spans="1:12" ht="12" customHeight="1">
      <c r="A59" s="217" t="s">
        <v>82</v>
      </c>
      <c r="B59" t="s">
        <v>230</v>
      </c>
      <c r="I59" s="34"/>
      <c r="J59" s="206"/>
      <c r="K59" s="34"/>
      <c r="L59" s="206"/>
    </row>
    <row r="60" spans="1:12" ht="12" customHeight="1">
      <c r="A60" s="176"/>
      <c r="B60" s="41"/>
    </row>
    <row r="61" spans="1:12" ht="12" customHeight="1">
      <c r="A61" s="177" t="s">
        <v>52</v>
      </c>
      <c r="B61" s="41"/>
    </row>
    <row r="62" spans="1:12" ht="12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 s="42" customFormat="1" ht="12" customHeight="1">
      <c r="A63" s="178" t="s">
        <v>250</v>
      </c>
      <c r="B63" s="35"/>
      <c r="C63" s="35"/>
      <c r="D63" s="35"/>
      <c r="E63" s="35"/>
      <c r="F63" s="35"/>
      <c r="G63" s="35"/>
      <c r="H63" s="35"/>
      <c r="J63" s="35"/>
      <c r="K63" s="35"/>
      <c r="L63" s="35"/>
    </row>
    <row r="64" spans="1:12" ht="12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ht="12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ht="12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ht="12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ht="12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ht="12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ht="12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ht="12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ht="12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ht="12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ht="12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 s="176" customFormat="1" ht="12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  <row r="80" spans="1:1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1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>
      <c r="A83" s="176"/>
      <c r="B83" s="41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46"/>
  <sheetViews>
    <sheetView zoomScaleNormal="100" workbookViewId="0"/>
  </sheetViews>
  <sheetFormatPr defaultColWidth="10.6640625" defaultRowHeight="12"/>
  <cols>
    <col min="1" max="1" width="2.6640625" style="35" customWidth="1"/>
    <col min="2" max="2" width="23.1640625" style="35" customWidth="1"/>
    <col min="3" max="10" width="10.1640625" style="35" customWidth="1"/>
    <col min="11" max="12" width="8.6640625" style="35" customWidth="1"/>
    <col min="13" max="16384" width="10.6640625" style="35"/>
  </cols>
  <sheetData>
    <row r="1" spans="1:12" ht="12.75">
      <c r="A1" s="18" t="s">
        <v>18</v>
      </c>
      <c r="B1" s="19"/>
      <c r="C1" s="19"/>
      <c r="D1" s="19"/>
      <c r="E1" s="19"/>
      <c r="F1" s="19"/>
      <c r="G1" s="193"/>
      <c r="H1" s="193"/>
      <c r="I1" s="193"/>
      <c r="J1" s="193"/>
    </row>
    <row r="2" spans="1:12" ht="12.75">
      <c r="A2" s="19"/>
      <c r="B2" s="19"/>
      <c r="C2" s="19"/>
      <c r="D2" s="19"/>
      <c r="E2" s="19"/>
      <c r="F2" s="19"/>
      <c r="G2" s="193"/>
      <c r="H2" s="193"/>
      <c r="I2" s="193"/>
      <c r="J2" s="193"/>
    </row>
    <row r="3" spans="1:12" s="103" customFormat="1" ht="18" customHeight="1">
      <c r="A3" s="183" t="s">
        <v>87</v>
      </c>
      <c r="B3" s="100"/>
      <c r="C3" s="101"/>
      <c r="D3" s="101"/>
      <c r="E3" s="101"/>
      <c r="F3" s="101"/>
      <c r="G3" s="98"/>
      <c r="H3" s="98"/>
      <c r="I3" s="98"/>
      <c r="J3" s="98"/>
    </row>
    <row r="4" spans="1:12" s="105" customFormat="1" ht="15">
      <c r="A4" s="184" t="s">
        <v>21</v>
      </c>
      <c r="B4" s="102"/>
      <c r="C4" s="101"/>
      <c r="D4" s="101"/>
      <c r="E4" s="101"/>
      <c r="F4" s="101"/>
      <c r="G4" s="99"/>
      <c r="H4" s="99"/>
      <c r="I4" s="104"/>
      <c r="J4" s="104"/>
    </row>
    <row r="5" spans="1:12" ht="7.5" customHeight="1">
      <c r="A5" s="36"/>
      <c r="B5" s="36"/>
      <c r="C5" s="21"/>
      <c r="D5" s="21"/>
      <c r="E5" s="21"/>
      <c r="F5" s="21"/>
      <c r="G5" s="175"/>
      <c r="H5" s="175"/>
      <c r="I5" s="43"/>
      <c r="J5" s="43"/>
    </row>
    <row r="6" spans="1:12" ht="15" customHeight="1">
      <c r="A6" s="44" t="s">
        <v>22</v>
      </c>
      <c r="B6" s="44"/>
      <c r="C6" s="45" t="s">
        <v>320</v>
      </c>
      <c r="D6" s="25"/>
      <c r="E6" s="46"/>
      <c r="F6" s="25" t="s">
        <v>321</v>
      </c>
      <c r="G6" s="199"/>
      <c r="H6" s="199"/>
      <c r="I6" s="198" t="s">
        <v>268</v>
      </c>
      <c r="J6" s="199"/>
    </row>
    <row r="7" spans="1:12" ht="15" customHeight="1">
      <c r="A7" s="47" t="s">
        <v>23</v>
      </c>
      <c r="B7" s="48"/>
      <c r="C7" s="80">
        <v>2016</v>
      </c>
      <c r="D7" s="80">
        <v>2017</v>
      </c>
      <c r="E7" s="80">
        <v>2018</v>
      </c>
      <c r="F7" s="80">
        <v>2016</v>
      </c>
      <c r="G7" s="80">
        <v>2017</v>
      </c>
      <c r="H7" s="81">
        <v>2018</v>
      </c>
      <c r="I7" s="218" t="s">
        <v>10</v>
      </c>
      <c r="J7" s="219" t="s">
        <v>11</v>
      </c>
    </row>
    <row r="8" spans="1:12" ht="12" customHeight="1">
      <c r="A8" s="3"/>
      <c r="B8"/>
      <c r="C8"/>
      <c r="D8"/>
      <c r="E8"/>
      <c r="F8"/>
      <c r="G8"/>
      <c r="H8"/>
      <c r="I8"/>
      <c r="J8"/>
      <c r="K8"/>
      <c r="L8"/>
    </row>
    <row r="9" spans="1:12" ht="12" customHeight="1">
      <c r="A9" s="31" t="s">
        <v>269</v>
      </c>
      <c r="B9" s="130"/>
      <c r="C9" s="133">
        <v>434</v>
      </c>
      <c r="D9" s="133">
        <v>353</v>
      </c>
      <c r="E9" s="133">
        <v>110</v>
      </c>
      <c r="F9" s="133">
        <v>5727</v>
      </c>
      <c r="G9" s="134">
        <v>4367</v>
      </c>
      <c r="H9" s="134">
        <v>2312</v>
      </c>
      <c r="I9" s="134">
        <v>-243</v>
      </c>
      <c r="J9" s="134">
        <v>-2055</v>
      </c>
      <c r="K9" s="220"/>
      <c r="L9" s="220"/>
    </row>
    <row r="10" spans="1:12" ht="12" customHeight="1">
      <c r="A10" s="31"/>
      <c r="B10" s="32" t="s">
        <v>270</v>
      </c>
      <c r="C10" s="33">
        <v>252</v>
      </c>
      <c r="D10" s="33">
        <v>9</v>
      </c>
      <c r="E10" s="33">
        <v>-127</v>
      </c>
      <c r="F10" s="33">
        <v>1759</v>
      </c>
      <c r="G10" s="221">
        <v>226</v>
      </c>
      <c r="H10" s="221">
        <v>-1216</v>
      </c>
      <c r="I10" s="221">
        <v>-136</v>
      </c>
      <c r="J10" s="221">
        <v>-1442</v>
      </c>
      <c r="K10" s="220"/>
      <c r="L10" s="220"/>
    </row>
    <row r="11" spans="1:12" ht="12" customHeight="1">
      <c r="A11" s="31"/>
      <c r="B11" s="32" t="s">
        <v>272</v>
      </c>
      <c r="C11" s="33">
        <v>101</v>
      </c>
      <c r="D11" s="33">
        <v>142</v>
      </c>
      <c r="E11" s="33">
        <v>86</v>
      </c>
      <c r="F11" s="33">
        <v>1450</v>
      </c>
      <c r="G11" s="221">
        <v>1553</v>
      </c>
      <c r="H11" s="221">
        <v>1212</v>
      </c>
      <c r="I11" s="221">
        <v>-56</v>
      </c>
      <c r="J11" s="221">
        <v>-341</v>
      </c>
      <c r="K11" s="220"/>
      <c r="L11" s="220"/>
    </row>
    <row r="12" spans="1:12" ht="12" customHeight="1">
      <c r="A12" s="31"/>
      <c r="B12" s="32" t="s">
        <v>275</v>
      </c>
      <c r="C12" s="33">
        <v>80</v>
      </c>
      <c r="D12" s="33">
        <v>152</v>
      </c>
      <c r="E12" s="33">
        <v>114</v>
      </c>
      <c r="F12" s="33">
        <v>1607</v>
      </c>
      <c r="G12" s="221">
        <v>1681</v>
      </c>
      <c r="H12" s="221">
        <v>1582</v>
      </c>
      <c r="I12" s="221">
        <v>-38</v>
      </c>
      <c r="J12" s="221">
        <v>-99</v>
      </c>
      <c r="K12" s="220"/>
      <c r="L12" s="220"/>
    </row>
    <row r="13" spans="1:12" ht="12" customHeight="1">
      <c r="A13" s="31"/>
      <c r="B13" s="32" t="s">
        <v>276</v>
      </c>
      <c r="C13" s="33">
        <v>2</v>
      </c>
      <c r="D13" s="33">
        <v>26</v>
      </c>
      <c r="E13" s="33">
        <v>28</v>
      </c>
      <c r="F13" s="33">
        <v>564</v>
      </c>
      <c r="G13" s="221">
        <v>533</v>
      </c>
      <c r="H13" s="221">
        <v>467</v>
      </c>
      <c r="I13" s="221">
        <v>2</v>
      </c>
      <c r="J13" s="221">
        <v>-66</v>
      </c>
      <c r="K13" s="220"/>
      <c r="L13" s="220"/>
    </row>
    <row r="14" spans="1:12" ht="12" customHeight="1">
      <c r="A14" s="31"/>
      <c r="B14" s="32"/>
      <c r="C14" s="33"/>
      <c r="D14" s="33"/>
      <c r="E14" s="33"/>
      <c r="F14" s="33"/>
      <c r="G14" s="221"/>
      <c r="H14" s="221"/>
      <c r="I14" s="221"/>
      <c r="J14" s="221"/>
      <c r="K14" s="220"/>
      <c r="L14" s="220"/>
    </row>
    <row r="15" spans="1:12" ht="12" customHeight="1">
      <c r="A15" s="31" t="s">
        <v>278</v>
      </c>
      <c r="B15" s="32"/>
      <c r="C15" s="133">
        <v>2656</v>
      </c>
      <c r="D15" s="133">
        <v>2194</v>
      </c>
      <c r="E15" s="133">
        <v>1963</v>
      </c>
      <c r="F15" s="133">
        <v>36124</v>
      </c>
      <c r="G15" s="134">
        <v>32750</v>
      </c>
      <c r="H15" s="134">
        <v>28900</v>
      </c>
      <c r="I15" s="134">
        <v>-231</v>
      </c>
      <c r="J15" s="134">
        <v>-3850</v>
      </c>
      <c r="K15" s="220"/>
      <c r="L15" s="220"/>
    </row>
    <row r="16" spans="1:12" ht="12" customHeight="1">
      <c r="A16" s="31"/>
      <c r="B16" s="32" t="s">
        <v>279</v>
      </c>
      <c r="C16" s="33">
        <v>760</v>
      </c>
      <c r="D16" s="33">
        <v>658</v>
      </c>
      <c r="E16" s="33">
        <v>471</v>
      </c>
      <c r="F16" s="33">
        <v>10029</v>
      </c>
      <c r="G16" s="221">
        <v>9859</v>
      </c>
      <c r="H16" s="221">
        <v>7601</v>
      </c>
      <c r="I16" s="221">
        <v>-187</v>
      </c>
      <c r="J16" s="221">
        <v>-2258</v>
      </c>
      <c r="K16" s="220"/>
      <c r="L16" s="220"/>
    </row>
    <row r="17" spans="1:12" ht="12" customHeight="1">
      <c r="A17" s="31"/>
      <c r="B17" s="32" t="s">
        <v>280</v>
      </c>
      <c r="C17" s="33">
        <v>59</v>
      </c>
      <c r="D17" s="33">
        <v>22</v>
      </c>
      <c r="E17" s="33">
        <v>47</v>
      </c>
      <c r="F17" s="33">
        <v>788</v>
      </c>
      <c r="G17" s="221">
        <v>779</v>
      </c>
      <c r="H17" s="221">
        <v>717</v>
      </c>
      <c r="I17" s="221">
        <v>25</v>
      </c>
      <c r="J17" s="221">
        <v>-62</v>
      </c>
      <c r="K17" s="220"/>
      <c r="L17" s="220"/>
    </row>
    <row r="18" spans="1:12" ht="12" customHeight="1">
      <c r="A18" s="31"/>
      <c r="B18" s="32" t="s">
        <v>281</v>
      </c>
      <c r="C18" s="33">
        <v>516</v>
      </c>
      <c r="D18" s="33">
        <v>350</v>
      </c>
      <c r="E18" s="33">
        <v>486</v>
      </c>
      <c r="F18" s="33">
        <v>10631</v>
      </c>
      <c r="G18" s="221">
        <v>7278</v>
      </c>
      <c r="H18" s="221">
        <v>7105</v>
      </c>
      <c r="I18" s="221">
        <v>136</v>
      </c>
      <c r="J18" s="221">
        <v>-173</v>
      </c>
      <c r="K18" s="220"/>
      <c r="L18" s="220"/>
    </row>
    <row r="19" spans="1:12" ht="12" customHeight="1">
      <c r="A19" s="31"/>
      <c r="B19" s="32" t="s">
        <v>282</v>
      </c>
      <c r="C19" s="33">
        <v>85</v>
      </c>
      <c r="D19" s="33">
        <v>19</v>
      </c>
      <c r="E19" s="33">
        <v>27</v>
      </c>
      <c r="F19" s="33">
        <v>437</v>
      </c>
      <c r="G19" s="221">
        <v>392</v>
      </c>
      <c r="H19" s="221">
        <v>344</v>
      </c>
      <c r="I19" s="221">
        <v>8</v>
      </c>
      <c r="J19" s="221">
        <v>-48</v>
      </c>
      <c r="K19" s="220"/>
      <c r="L19" s="220"/>
    </row>
    <row r="20" spans="1:12" ht="12" customHeight="1">
      <c r="A20" s="31"/>
      <c r="B20" s="32" t="s">
        <v>283</v>
      </c>
      <c r="C20" s="33">
        <v>97</v>
      </c>
      <c r="D20" s="33">
        <v>112</v>
      </c>
      <c r="E20" s="33">
        <v>9</v>
      </c>
      <c r="F20" s="33">
        <v>1369</v>
      </c>
      <c r="G20" s="221">
        <v>1376</v>
      </c>
      <c r="H20" s="221">
        <v>994</v>
      </c>
      <c r="I20" s="221">
        <v>-103</v>
      </c>
      <c r="J20" s="221">
        <v>-382</v>
      </c>
      <c r="K20" s="220"/>
      <c r="L20" s="220"/>
    </row>
    <row r="21" spans="1:12" ht="12" customHeight="1">
      <c r="A21" s="31"/>
      <c r="B21" s="32" t="s">
        <v>284</v>
      </c>
      <c r="C21" s="33">
        <v>144</v>
      </c>
      <c r="D21" s="33">
        <v>145</v>
      </c>
      <c r="E21" s="33">
        <v>93</v>
      </c>
      <c r="F21" s="33">
        <v>1358</v>
      </c>
      <c r="G21" s="221">
        <v>1880</v>
      </c>
      <c r="H21" s="221">
        <v>1772</v>
      </c>
      <c r="I21" s="221">
        <v>-52</v>
      </c>
      <c r="J21" s="221">
        <v>-108</v>
      </c>
      <c r="K21" s="220"/>
      <c r="L21" s="220"/>
    </row>
    <row r="22" spans="1:12" ht="12" customHeight="1">
      <c r="A22" s="31"/>
      <c r="B22" s="32" t="s">
        <v>285</v>
      </c>
      <c r="C22" s="33">
        <v>59</v>
      </c>
      <c r="D22" s="33">
        <v>41</v>
      </c>
      <c r="E22" s="33">
        <v>52</v>
      </c>
      <c r="F22" s="33">
        <v>1096</v>
      </c>
      <c r="G22" s="221">
        <v>1099</v>
      </c>
      <c r="H22" s="221">
        <v>1025</v>
      </c>
      <c r="I22" s="221">
        <v>11</v>
      </c>
      <c r="J22" s="221">
        <v>-74</v>
      </c>
      <c r="K22" s="220"/>
      <c r="L22" s="220"/>
    </row>
    <row r="23" spans="1:12" ht="12" customHeight="1">
      <c r="A23" s="31"/>
      <c r="B23" s="32" t="s">
        <v>316</v>
      </c>
      <c r="C23" s="33">
        <v>37</v>
      </c>
      <c r="D23" s="33">
        <v>16</v>
      </c>
      <c r="E23" s="33">
        <v>66</v>
      </c>
      <c r="F23" s="33">
        <v>418</v>
      </c>
      <c r="G23" s="221">
        <v>274</v>
      </c>
      <c r="H23" s="221">
        <v>449</v>
      </c>
      <c r="I23" s="221">
        <v>50</v>
      </c>
      <c r="J23" s="221">
        <v>175</v>
      </c>
      <c r="K23" s="220"/>
      <c r="L23" s="220"/>
    </row>
    <row r="24" spans="1:12" ht="12" customHeight="1">
      <c r="A24" s="31"/>
      <c r="B24" s="32" t="s">
        <v>286</v>
      </c>
      <c r="C24" s="33">
        <v>494</v>
      </c>
      <c r="D24" s="33">
        <v>434</v>
      </c>
      <c r="E24" s="33">
        <v>438</v>
      </c>
      <c r="F24" s="33">
        <v>4907</v>
      </c>
      <c r="G24" s="221">
        <v>4649</v>
      </c>
      <c r="H24" s="221">
        <v>4423</v>
      </c>
      <c r="I24" s="221">
        <v>4</v>
      </c>
      <c r="J24" s="221">
        <v>-226</v>
      </c>
      <c r="K24" s="220"/>
      <c r="L24" s="220"/>
    </row>
    <row r="25" spans="1:12" ht="12" customHeight="1">
      <c r="A25" s="31"/>
      <c r="B25" s="32" t="s">
        <v>287</v>
      </c>
      <c r="C25" s="33">
        <v>88</v>
      </c>
      <c r="D25" s="33">
        <v>72</v>
      </c>
      <c r="E25" s="33">
        <v>43</v>
      </c>
      <c r="F25" s="33">
        <v>1001</v>
      </c>
      <c r="G25" s="221">
        <v>1164</v>
      </c>
      <c r="H25" s="221">
        <v>954</v>
      </c>
      <c r="I25" s="221">
        <v>-29</v>
      </c>
      <c r="J25" s="221">
        <v>-210</v>
      </c>
      <c r="K25" s="220"/>
      <c r="L25" s="220"/>
    </row>
    <row r="26" spans="1:12" ht="12" customHeight="1">
      <c r="A26" s="31"/>
      <c r="B26" s="32" t="s">
        <v>315</v>
      </c>
      <c r="C26" s="33">
        <v>46</v>
      </c>
      <c r="D26" s="33">
        <v>79</v>
      </c>
      <c r="E26" s="33">
        <v>68</v>
      </c>
      <c r="F26" s="33">
        <v>841</v>
      </c>
      <c r="G26" s="221">
        <v>908</v>
      </c>
      <c r="H26" s="221">
        <v>959</v>
      </c>
      <c r="I26" s="221">
        <v>-11</v>
      </c>
      <c r="J26" s="221">
        <v>51</v>
      </c>
      <c r="K26" s="220"/>
      <c r="L26" s="220"/>
    </row>
    <row r="27" spans="1:12" ht="12" customHeight="1">
      <c r="A27" s="31"/>
      <c r="B27" s="32" t="s">
        <v>288</v>
      </c>
      <c r="C27" s="33">
        <v>45</v>
      </c>
      <c r="D27" s="33">
        <v>45</v>
      </c>
      <c r="E27" s="33">
        <v>50</v>
      </c>
      <c r="F27" s="33">
        <v>594</v>
      </c>
      <c r="G27" s="221">
        <v>594</v>
      </c>
      <c r="H27" s="221">
        <v>618</v>
      </c>
      <c r="I27" s="221">
        <v>5</v>
      </c>
      <c r="J27" s="221">
        <v>24</v>
      </c>
      <c r="K27" s="220"/>
      <c r="L27" s="220"/>
    </row>
    <row r="28" spans="1:12" ht="12" customHeight="1">
      <c r="A28" s="31"/>
      <c r="B28" s="32" t="s">
        <v>289</v>
      </c>
      <c r="C28" s="33">
        <v>69</v>
      </c>
      <c r="D28" s="33">
        <v>40</v>
      </c>
      <c r="E28" s="33">
        <v>42</v>
      </c>
      <c r="F28" s="33">
        <v>715</v>
      </c>
      <c r="G28" s="221">
        <v>549</v>
      </c>
      <c r="H28" s="221">
        <v>440</v>
      </c>
      <c r="I28" s="221">
        <v>2</v>
      </c>
      <c r="J28" s="221">
        <v>-109</v>
      </c>
      <c r="K28" s="220"/>
      <c r="L28" s="220"/>
    </row>
    <row r="29" spans="1:12" ht="12" customHeight="1">
      <c r="A29" s="31"/>
      <c r="B29" s="32" t="s">
        <v>290</v>
      </c>
      <c r="C29" s="33">
        <v>35</v>
      </c>
      <c r="D29" s="33">
        <v>72</v>
      </c>
      <c r="E29" s="33">
        <v>31</v>
      </c>
      <c r="F29" s="33">
        <v>621</v>
      </c>
      <c r="G29" s="221">
        <v>768</v>
      </c>
      <c r="H29" s="221">
        <v>610</v>
      </c>
      <c r="I29" s="221">
        <v>-41</v>
      </c>
      <c r="J29" s="221">
        <v>-158</v>
      </c>
      <c r="K29" s="220"/>
      <c r="L29" s="220"/>
    </row>
    <row r="30" spans="1:12" ht="12" customHeight="1">
      <c r="A30" s="31"/>
      <c r="B30" s="32"/>
      <c r="C30" s="33"/>
      <c r="D30" s="33"/>
      <c r="E30" s="33"/>
      <c r="F30" s="33"/>
      <c r="G30" s="221"/>
      <c r="H30" s="221"/>
      <c r="I30" s="221"/>
      <c r="J30" s="221"/>
      <c r="K30" s="220"/>
      <c r="L30" s="220"/>
    </row>
    <row r="31" spans="1:12" ht="12" customHeight="1">
      <c r="A31" s="31" t="s">
        <v>291</v>
      </c>
      <c r="B31" s="32"/>
      <c r="C31" s="133">
        <v>1114</v>
      </c>
      <c r="D31" s="133">
        <v>1041</v>
      </c>
      <c r="E31" s="133">
        <v>1009</v>
      </c>
      <c r="F31" s="133">
        <v>14021</v>
      </c>
      <c r="G31" s="134">
        <v>16956</v>
      </c>
      <c r="H31" s="134">
        <v>13950</v>
      </c>
      <c r="I31" s="134">
        <v>-32</v>
      </c>
      <c r="J31" s="134">
        <v>-3006</v>
      </c>
      <c r="K31" s="220"/>
      <c r="L31" s="220"/>
    </row>
    <row r="32" spans="1:12" ht="12" customHeight="1">
      <c r="A32" s="31"/>
      <c r="B32" s="32" t="s">
        <v>317</v>
      </c>
      <c r="C32" s="33">
        <v>6</v>
      </c>
      <c r="D32" s="33">
        <v>12</v>
      </c>
      <c r="E32" s="33">
        <v>10</v>
      </c>
      <c r="F32" s="33">
        <v>526</v>
      </c>
      <c r="G32" s="221">
        <v>447</v>
      </c>
      <c r="H32" s="221">
        <v>360</v>
      </c>
      <c r="I32" s="221">
        <v>-2</v>
      </c>
      <c r="J32" s="221">
        <v>-87</v>
      </c>
      <c r="K32" s="220"/>
      <c r="L32" s="220"/>
    </row>
    <row r="33" spans="1:12" ht="12" customHeight="1">
      <c r="A33" s="31"/>
      <c r="B33" s="32" t="s">
        <v>295</v>
      </c>
      <c r="C33" s="33">
        <v>88</v>
      </c>
      <c r="D33" s="33">
        <v>57</v>
      </c>
      <c r="E33" s="33">
        <v>75</v>
      </c>
      <c r="F33" s="33">
        <v>3127</v>
      </c>
      <c r="G33" s="221">
        <v>3378</v>
      </c>
      <c r="H33" s="221">
        <v>3100</v>
      </c>
      <c r="I33" s="221">
        <v>18</v>
      </c>
      <c r="J33" s="221">
        <v>-278</v>
      </c>
      <c r="K33" s="220"/>
      <c r="L33" s="220"/>
    </row>
    <row r="34" spans="1:12" ht="12" customHeight="1">
      <c r="A34" s="31"/>
      <c r="B34" s="32" t="s">
        <v>296</v>
      </c>
      <c r="C34" s="33">
        <v>432</v>
      </c>
      <c r="D34" s="33">
        <v>381</v>
      </c>
      <c r="E34" s="33">
        <v>358</v>
      </c>
      <c r="F34" s="33">
        <v>3105</v>
      </c>
      <c r="G34" s="221">
        <v>3287</v>
      </c>
      <c r="H34" s="221">
        <v>2693</v>
      </c>
      <c r="I34" s="221">
        <v>-23</v>
      </c>
      <c r="J34" s="221">
        <v>-594</v>
      </c>
      <c r="K34" s="220"/>
      <c r="L34" s="220"/>
    </row>
    <row r="35" spans="1:12" ht="12" customHeight="1">
      <c r="A35" s="31"/>
      <c r="B35" s="32" t="s">
        <v>297</v>
      </c>
      <c r="C35" s="33">
        <v>31</v>
      </c>
      <c r="D35" s="33">
        <v>11</v>
      </c>
      <c r="E35" s="33">
        <v>50</v>
      </c>
      <c r="F35" s="33">
        <v>225</v>
      </c>
      <c r="G35" s="221">
        <v>449</v>
      </c>
      <c r="H35" s="221">
        <v>312</v>
      </c>
      <c r="I35" s="221">
        <v>39</v>
      </c>
      <c r="J35" s="221">
        <v>-137</v>
      </c>
      <c r="K35" s="220"/>
      <c r="L35" s="220"/>
    </row>
    <row r="36" spans="1:12" ht="12" customHeight="1">
      <c r="A36" s="31"/>
      <c r="B36" s="32" t="s">
        <v>298</v>
      </c>
      <c r="C36" s="33">
        <v>-3</v>
      </c>
      <c r="D36" s="33">
        <v>-14</v>
      </c>
      <c r="E36" s="33">
        <v>-5</v>
      </c>
      <c r="F36" s="33">
        <v>245</v>
      </c>
      <c r="G36" s="221">
        <v>284</v>
      </c>
      <c r="H36" s="221">
        <v>283</v>
      </c>
      <c r="I36" s="221">
        <v>9</v>
      </c>
      <c r="J36" s="221">
        <v>-1</v>
      </c>
      <c r="K36" s="220"/>
      <c r="L36" s="220"/>
    </row>
    <row r="37" spans="1:12" ht="12" customHeight="1">
      <c r="A37" s="31"/>
      <c r="B37" s="32" t="s">
        <v>299</v>
      </c>
      <c r="C37" s="33">
        <v>4</v>
      </c>
      <c r="D37" s="33">
        <v>29</v>
      </c>
      <c r="E37" s="33">
        <v>6</v>
      </c>
      <c r="F37" s="33">
        <v>189</v>
      </c>
      <c r="G37" s="221">
        <v>324</v>
      </c>
      <c r="H37" s="221">
        <v>303</v>
      </c>
      <c r="I37" s="221">
        <v>-23</v>
      </c>
      <c r="J37" s="221">
        <v>-21</v>
      </c>
      <c r="K37" s="220"/>
      <c r="L37" s="220"/>
    </row>
    <row r="38" spans="1:12" ht="12" customHeight="1">
      <c r="A38" s="31"/>
      <c r="B38" s="32" t="s">
        <v>304</v>
      </c>
      <c r="C38" s="33">
        <v>425</v>
      </c>
      <c r="D38" s="33">
        <v>400</v>
      </c>
      <c r="E38" s="33">
        <v>381</v>
      </c>
      <c r="F38" s="33">
        <v>4588</v>
      </c>
      <c r="G38" s="221">
        <v>6725</v>
      </c>
      <c r="H38" s="221">
        <v>5083</v>
      </c>
      <c r="I38" s="221">
        <v>-19</v>
      </c>
      <c r="J38" s="221">
        <v>-1642</v>
      </c>
      <c r="K38" s="220"/>
      <c r="L38" s="220"/>
    </row>
    <row r="39" spans="1:12" ht="12" customHeight="1">
      <c r="A39" s="31"/>
      <c r="B39" s="32"/>
      <c r="C39" s="33"/>
      <c r="D39" s="33"/>
      <c r="E39" s="33"/>
      <c r="F39" s="33"/>
      <c r="G39" s="221"/>
      <c r="H39" s="221"/>
      <c r="I39" s="221"/>
      <c r="J39" s="221"/>
      <c r="K39" s="220"/>
      <c r="L39" s="220"/>
    </row>
    <row r="40" spans="1:12" ht="12" customHeight="1">
      <c r="A40" s="31" t="s">
        <v>305</v>
      </c>
      <c r="B40" s="32"/>
      <c r="C40" s="133">
        <v>228</v>
      </c>
      <c r="D40" s="133">
        <v>406</v>
      </c>
      <c r="E40" s="133">
        <v>283</v>
      </c>
      <c r="F40" s="133">
        <v>4425</v>
      </c>
      <c r="G40" s="134">
        <v>4546</v>
      </c>
      <c r="H40" s="134">
        <v>4525</v>
      </c>
      <c r="I40" s="134">
        <v>-123</v>
      </c>
      <c r="J40" s="134">
        <v>-21</v>
      </c>
      <c r="K40" s="220"/>
      <c r="L40" s="220"/>
    </row>
    <row r="41" spans="1:12" ht="12" customHeight="1">
      <c r="A41" s="31"/>
      <c r="B41" s="32" t="s">
        <v>306</v>
      </c>
      <c r="C41" s="33">
        <v>32</v>
      </c>
      <c r="D41" s="33">
        <v>30</v>
      </c>
      <c r="E41" s="33">
        <v>68</v>
      </c>
      <c r="F41" s="33">
        <v>688</v>
      </c>
      <c r="G41" s="221">
        <v>528</v>
      </c>
      <c r="H41" s="221">
        <v>538</v>
      </c>
      <c r="I41" s="221">
        <v>38</v>
      </c>
      <c r="J41" s="221">
        <v>10</v>
      </c>
      <c r="K41" s="220"/>
      <c r="L41" s="220"/>
    </row>
    <row r="42" spans="1:12" ht="12" customHeight="1">
      <c r="A42" s="31"/>
      <c r="B42" s="32" t="s">
        <v>307</v>
      </c>
      <c r="C42" s="33">
        <v>41</v>
      </c>
      <c r="D42" s="33">
        <v>64</v>
      </c>
      <c r="E42" s="33">
        <v>95</v>
      </c>
      <c r="F42" s="33">
        <v>424</v>
      </c>
      <c r="G42" s="221">
        <v>504</v>
      </c>
      <c r="H42" s="221">
        <v>599</v>
      </c>
      <c r="I42" s="221">
        <v>31</v>
      </c>
      <c r="J42" s="221">
        <v>95</v>
      </c>
      <c r="K42" s="220"/>
      <c r="L42" s="220"/>
    </row>
    <row r="43" spans="1:12" ht="12" customHeight="1">
      <c r="A43" s="31"/>
      <c r="B43" s="32" t="s">
        <v>308</v>
      </c>
      <c r="C43" s="33">
        <v>40</v>
      </c>
      <c r="D43" s="33">
        <v>47</v>
      </c>
      <c r="E43" s="33">
        <v>1</v>
      </c>
      <c r="F43" s="33">
        <v>1022</v>
      </c>
      <c r="G43" s="221">
        <v>398</v>
      </c>
      <c r="H43" s="221">
        <v>450</v>
      </c>
      <c r="I43" s="221">
        <v>-46</v>
      </c>
      <c r="J43" s="221">
        <v>52</v>
      </c>
      <c r="K43" s="220"/>
      <c r="L43" s="220"/>
    </row>
    <row r="44" spans="1:12" ht="12" customHeight="1">
      <c r="A44" s="31"/>
      <c r="B44" s="32" t="s">
        <v>309</v>
      </c>
      <c r="C44" s="33">
        <v>32</v>
      </c>
      <c r="D44" s="33">
        <v>24</v>
      </c>
      <c r="E44" s="33">
        <v>26</v>
      </c>
      <c r="F44" s="33">
        <v>536</v>
      </c>
      <c r="G44" s="221">
        <v>450</v>
      </c>
      <c r="H44" s="221">
        <v>433</v>
      </c>
      <c r="I44" s="221">
        <v>2</v>
      </c>
      <c r="J44" s="221">
        <v>-17</v>
      </c>
      <c r="K44" s="220"/>
      <c r="L44" s="220"/>
    </row>
    <row r="45" spans="1:12" ht="12" customHeight="1">
      <c r="A45" s="31"/>
      <c r="B45" s="32" t="s">
        <v>310</v>
      </c>
      <c r="C45" s="33">
        <v>31</v>
      </c>
      <c r="D45" s="33">
        <v>153</v>
      </c>
      <c r="E45" s="33">
        <v>21</v>
      </c>
      <c r="F45" s="33">
        <v>1199</v>
      </c>
      <c r="G45" s="221">
        <v>1983</v>
      </c>
      <c r="H45" s="221">
        <v>1839</v>
      </c>
      <c r="I45" s="221">
        <v>-132</v>
      </c>
      <c r="J45" s="221">
        <v>-144</v>
      </c>
      <c r="K45" s="220"/>
      <c r="L45" s="220"/>
    </row>
    <row r="46" spans="1:12" ht="12" customHeight="1">
      <c r="A46" s="31"/>
      <c r="B46" s="32"/>
      <c r="C46" s="33"/>
      <c r="D46" s="33"/>
      <c r="E46" s="33"/>
      <c r="F46" s="33"/>
      <c r="G46" s="221"/>
      <c r="H46" s="221"/>
      <c r="I46" s="221"/>
      <c r="J46" s="221"/>
      <c r="K46" s="220"/>
      <c r="L46" s="220"/>
    </row>
    <row r="47" spans="1:12" ht="12" customHeight="1">
      <c r="A47" s="31" t="s">
        <v>311</v>
      </c>
      <c r="B47" s="32"/>
      <c r="C47" s="133">
        <v>588</v>
      </c>
      <c r="D47" s="133">
        <v>695</v>
      </c>
      <c r="E47" s="133">
        <v>904</v>
      </c>
      <c r="F47" s="133">
        <v>6215</v>
      </c>
      <c r="G47" s="134">
        <v>8237</v>
      </c>
      <c r="H47" s="134">
        <v>9037</v>
      </c>
      <c r="I47" s="134">
        <v>209</v>
      </c>
      <c r="J47" s="134">
        <v>800</v>
      </c>
      <c r="K47" s="220"/>
      <c r="L47" s="220"/>
    </row>
    <row r="48" spans="1:12" ht="12" customHeight="1">
      <c r="A48" s="31"/>
      <c r="B48" s="32" t="s">
        <v>318</v>
      </c>
      <c r="C48" s="33">
        <v>18</v>
      </c>
      <c r="D48" s="33">
        <v>29</v>
      </c>
      <c r="E48" s="33">
        <v>181</v>
      </c>
      <c r="F48" s="33">
        <v>339</v>
      </c>
      <c r="G48" s="221">
        <v>418</v>
      </c>
      <c r="H48" s="221">
        <v>722</v>
      </c>
      <c r="I48" s="221">
        <v>152</v>
      </c>
      <c r="J48" s="221">
        <v>304</v>
      </c>
      <c r="K48" s="220"/>
      <c r="L48" s="220"/>
    </row>
    <row r="49" spans="1:12" ht="12" customHeight="1">
      <c r="A49" s="31"/>
      <c r="B49" s="32" t="s">
        <v>312</v>
      </c>
      <c r="C49" s="33">
        <v>380</v>
      </c>
      <c r="D49" s="33">
        <v>449</v>
      </c>
      <c r="E49" s="33">
        <v>544</v>
      </c>
      <c r="F49" s="33">
        <v>3415</v>
      </c>
      <c r="G49" s="221">
        <v>4931</v>
      </c>
      <c r="H49" s="221">
        <v>5212</v>
      </c>
      <c r="I49" s="221">
        <v>95</v>
      </c>
      <c r="J49" s="221">
        <v>281</v>
      </c>
      <c r="K49" s="220"/>
      <c r="L49" s="220"/>
    </row>
    <row r="50" spans="1:12" ht="12" customHeight="1">
      <c r="A50" s="31"/>
      <c r="B50" s="32" t="s">
        <v>313</v>
      </c>
      <c r="C50" s="33">
        <v>60</v>
      </c>
      <c r="D50" s="33">
        <v>56</v>
      </c>
      <c r="E50" s="33">
        <v>46</v>
      </c>
      <c r="F50" s="33">
        <v>685</v>
      </c>
      <c r="G50" s="221">
        <v>907</v>
      </c>
      <c r="H50" s="221">
        <v>1030</v>
      </c>
      <c r="I50" s="221">
        <v>-10</v>
      </c>
      <c r="J50" s="221">
        <v>123</v>
      </c>
      <c r="K50" s="220"/>
      <c r="L50" s="220"/>
    </row>
    <row r="51" spans="1:12" ht="12" customHeight="1">
      <c r="A51" s="31"/>
      <c r="B51" s="32"/>
      <c r="C51" s="33"/>
      <c r="D51" s="33"/>
      <c r="E51" s="33"/>
      <c r="F51" s="33"/>
      <c r="G51" s="221"/>
      <c r="H51" s="221"/>
      <c r="I51" s="221"/>
      <c r="J51" s="221"/>
      <c r="K51" s="220"/>
      <c r="L51" s="220"/>
    </row>
    <row r="52" spans="1:12" ht="12" customHeight="1">
      <c r="A52" s="31" t="s">
        <v>72</v>
      </c>
      <c r="B52" s="32"/>
      <c r="C52" s="133">
        <v>430</v>
      </c>
      <c r="D52" s="133">
        <v>431</v>
      </c>
      <c r="E52" s="133">
        <v>360</v>
      </c>
      <c r="F52" s="133">
        <v>2607</v>
      </c>
      <c r="G52" s="134">
        <v>5216</v>
      </c>
      <c r="H52" s="134">
        <v>4564</v>
      </c>
      <c r="I52" s="134">
        <v>-71</v>
      </c>
      <c r="J52" s="134">
        <v>-652</v>
      </c>
      <c r="K52" s="220"/>
      <c r="L52" s="220"/>
    </row>
    <row r="53" spans="1:12" ht="12" customHeight="1">
      <c r="A53" s="31"/>
      <c r="B53" s="32"/>
      <c r="C53"/>
      <c r="D53"/>
      <c r="E53"/>
      <c r="F53"/>
      <c r="G53"/>
      <c r="H53"/>
      <c r="I53"/>
      <c r="J53"/>
      <c r="K53" s="220"/>
      <c r="L53" s="220"/>
    </row>
    <row r="54" spans="1:12" ht="12" customHeight="1">
      <c r="A54" s="127" t="s">
        <v>4</v>
      </c>
      <c r="B54" s="82"/>
      <c r="C54" s="83">
        <v>5450</v>
      </c>
      <c r="D54" s="83">
        <v>5120</v>
      </c>
      <c r="E54" s="83">
        <v>4629</v>
      </c>
      <c r="F54" s="83">
        <v>69119</v>
      </c>
      <c r="G54" s="83">
        <v>72072</v>
      </c>
      <c r="H54" s="83">
        <v>63288</v>
      </c>
      <c r="I54" s="83">
        <v>-491</v>
      </c>
      <c r="J54" s="83">
        <v>-8784</v>
      </c>
      <c r="K54" s="220"/>
      <c r="L54" s="220"/>
    </row>
    <row r="55" spans="1:12" ht="12" customHeight="1">
      <c r="A55" s="176"/>
      <c r="B55" s="192"/>
      <c r="C55" s="144"/>
      <c r="D55" s="144"/>
      <c r="E55" s="144"/>
      <c r="F55" s="144"/>
      <c r="G55" s="204"/>
      <c r="H55" s="205"/>
      <c r="I55" s="205"/>
      <c r="J55" s="205"/>
      <c r="K55" s="220"/>
      <c r="L55" s="220"/>
    </row>
    <row r="56" spans="1:12" ht="12" customHeight="1">
      <c r="A56" s="222" t="str">
        <f>"1."</f>
        <v>1.</v>
      </c>
      <c r="B56" s="176" t="s">
        <v>231</v>
      </c>
      <c r="C56" s="33"/>
      <c r="D56" s="33"/>
      <c r="E56" s="33"/>
      <c r="F56" s="33"/>
      <c r="G56" s="33"/>
      <c r="H56" s="33"/>
      <c r="I56" s="33"/>
      <c r="J56" s="33"/>
      <c r="K56" s="220"/>
      <c r="L56" s="220"/>
    </row>
    <row r="57" spans="1:12" ht="12" customHeight="1">
      <c r="A57" s="49"/>
      <c r="B57" s="50" t="s">
        <v>232</v>
      </c>
      <c r="C57" s="49"/>
      <c r="D57" s="49"/>
      <c r="E57" s="51"/>
      <c r="F57" s="51"/>
      <c r="G57" s="52"/>
      <c r="H57" s="53"/>
      <c r="I57" s="53"/>
      <c r="J57" s="53"/>
      <c r="K57" s="220"/>
      <c r="L57" s="220"/>
    </row>
    <row r="58" spans="1:12" ht="12" customHeight="1">
      <c r="A58" s="107" t="s">
        <v>90</v>
      </c>
      <c r="B58" s="107" t="s">
        <v>233</v>
      </c>
      <c r="C58" s="49"/>
      <c r="D58" s="49"/>
      <c r="E58" s="49"/>
      <c r="F58" s="49"/>
      <c r="G58" s="49"/>
      <c r="H58" s="49"/>
      <c r="I58" s="49"/>
      <c r="J58" s="49"/>
      <c r="K58" s="220"/>
      <c r="L58" s="220"/>
    </row>
    <row r="59" spans="1:12" ht="12" customHeight="1">
      <c r="A59" s="107" t="s">
        <v>90</v>
      </c>
      <c r="B59" s="107" t="s">
        <v>234</v>
      </c>
      <c r="C59" s="49"/>
      <c r="D59" s="49"/>
      <c r="E59" s="49"/>
      <c r="F59" s="49"/>
      <c r="G59" s="49"/>
      <c r="H59" s="49"/>
      <c r="I59" s="49"/>
      <c r="J59" s="49"/>
      <c r="K59" s="220"/>
      <c r="L59" s="220"/>
    </row>
    <row r="60" spans="1:12" ht="12" customHeight="1">
      <c r="A60" s="222" t="str">
        <f>"2."</f>
        <v>2.</v>
      </c>
      <c r="B60" s="49" t="s">
        <v>89</v>
      </c>
      <c r="C60" s="49"/>
      <c r="D60" s="49"/>
      <c r="E60" s="51"/>
      <c r="F60" s="51"/>
      <c r="G60" s="52"/>
      <c r="H60" s="53"/>
      <c r="I60" s="53"/>
      <c r="J60" s="53"/>
      <c r="K60" s="220"/>
      <c r="L60" s="220"/>
    </row>
    <row r="61" spans="1:12" ht="12" customHeight="1">
      <c r="K61" s="220"/>
      <c r="L61" s="220"/>
    </row>
    <row r="62" spans="1:12" ht="12" customHeight="1">
      <c r="A62" s="177" t="s">
        <v>52</v>
      </c>
      <c r="K62" s="220"/>
      <c r="L62" s="220"/>
    </row>
    <row r="63" spans="1:12" ht="12" customHeight="1">
      <c r="K63" s="220"/>
      <c r="L63" s="220"/>
    </row>
    <row r="64" spans="1:12" ht="12" customHeight="1">
      <c r="A64" s="178" t="s">
        <v>250</v>
      </c>
      <c r="K64" s="220"/>
      <c r="L64" s="220"/>
    </row>
    <row r="65" spans="11:12" ht="12" customHeight="1">
      <c r="K65" s="220"/>
      <c r="L65" s="220"/>
    </row>
    <row r="66" spans="11:12" ht="12" customHeight="1">
      <c r="K66" s="220"/>
      <c r="L66" s="220"/>
    </row>
    <row r="67" spans="11:12" ht="12" customHeight="1">
      <c r="K67" s="220"/>
      <c r="L67" s="220"/>
    </row>
    <row r="68" spans="11:12" ht="12" customHeight="1">
      <c r="K68" s="220"/>
      <c r="L68" s="220"/>
    </row>
    <row r="69" spans="11:12" ht="12" customHeight="1">
      <c r="K69" s="220"/>
      <c r="L69" s="220"/>
    </row>
    <row r="70" spans="11:12" ht="12" customHeight="1">
      <c r="K70" s="220"/>
      <c r="L70" s="220"/>
    </row>
    <row r="71" spans="11:12" ht="12" customHeight="1">
      <c r="K71" s="220"/>
      <c r="L71" s="220"/>
    </row>
    <row r="72" spans="11:12" ht="12" customHeight="1">
      <c r="K72" s="54"/>
      <c r="L72" s="54"/>
    </row>
    <row r="73" spans="11:12">
      <c r="K73" s="207"/>
      <c r="L73" s="207"/>
    </row>
    <row r="74" spans="11:12">
      <c r="K74" s="55"/>
      <c r="L74" s="55"/>
    </row>
    <row r="75" spans="11:12">
      <c r="K75" s="56"/>
      <c r="L75" s="56"/>
    </row>
    <row r="76" spans="11:12">
      <c r="K76" s="49"/>
      <c r="L76" s="49"/>
    </row>
    <row r="77" spans="11:12">
      <c r="K77" s="49"/>
      <c r="L77" s="49"/>
    </row>
    <row r="78" spans="11:12">
      <c r="K78" s="49"/>
      <c r="L78" s="49"/>
    </row>
    <row r="79" spans="11:12">
      <c r="K79" s="56"/>
      <c r="L79" s="56"/>
    </row>
    <row r="80" spans="11:12">
      <c r="K80" s="56"/>
      <c r="L80" s="56"/>
    </row>
    <row r="81" spans="1:12">
      <c r="K81" s="56"/>
      <c r="L81" s="56"/>
    </row>
    <row r="82" spans="1:12">
      <c r="A82" s="176"/>
      <c r="B82" s="192"/>
      <c r="C82" s="144"/>
      <c r="D82" s="144"/>
      <c r="E82" s="144"/>
      <c r="F82" s="144"/>
      <c r="G82" s="204"/>
      <c r="H82" s="205"/>
      <c r="I82" s="205"/>
      <c r="J82" s="205"/>
      <c r="K82" s="207"/>
      <c r="L82" s="207"/>
    </row>
    <row r="83" spans="1:12">
      <c r="A83" s="176"/>
      <c r="B83" s="192"/>
      <c r="C83" s="208"/>
      <c r="D83" s="208"/>
      <c r="E83" s="208"/>
      <c r="F83" s="208"/>
      <c r="G83" s="204"/>
      <c r="H83" s="209"/>
      <c r="I83" s="209"/>
      <c r="J83" s="209"/>
      <c r="K83" s="175"/>
      <c r="L83" s="175"/>
    </row>
    <row r="84" spans="1:12">
      <c r="A84" s="190"/>
      <c r="B84" s="192"/>
      <c r="C84" s="37"/>
      <c r="D84" s="37"/>
      <c r="E84" s="37"/>
      <c r="F84" s="37"/>
      <c r="G84" s="38"/>
      <c r="H84" s="37"/>
      <c r="I84" s="37"/>
      <c r="J84" s="37"/>
      <c r="K84" s="207"/>
    </row>
    <row r="85" spans="1:12">
      <c r="A85" s="176"/>
      <c r="B85" s="192"/>
      <c r="C85" s="176"/>
      <c r="D85" s="176"/>
      <c r="E85" s="176"/>
      <c r="F85" s="176"/>
      <c r="G85" s="176"/>
      <c r="H85" s="176"/>
      <c r="I85" s="176"/>
      <c r="J85" s="176"/>
      <c r="K85" s="175"/>
      <c r="L85" s="175"/>
    </row>
    <row r="86" spans="1:12">
      <c r="A86" s="176"/>
      <c r="B86" s="176"/>
      <c r="G86" s="176"/>
      <c r="H86" s="176"/>
      <c r="I86" s="176"/>
      <c r="J86" s="176"/>
      <c r="K86" s="175"/>
      <c r="L86" s="175"/>
    </row>
    <row r="87" spans="1:12">
      <c r="A87" s="176"/>
      <c r="B87" s="176"/>
      <c r="G87" s="176"/>
      <c r="H87" s="176"/>
      <c r="I87" s="176"/>
      <c r="J87" s="176"/>
      <c r="K87" s="175"/>
      <c r="L87" s="175"/>
    </row>
    <row r="88" spans="1:12">
      <c r="A88" s="176"/>
      <c r="B88" s="176"/>
      <c r="G88" s="176"/>
      <c r="H88" s="176"/>
      <c r="I88" s="176"/>
      <c r="J88" s="176"/>
      <c r="K88" s="175"/>
      <c r="L88" s="175"/>
    </row>
    <row r="89" spans="1:12">
      <c r="A89" s="176"/>
      <c r="B89" s="176"/>
      <c r="G89" s="176"/>
      <c r="H89" s="176"/>
      <c r="I89" s="176"/>
      <c r="J89" s="176"/>
      <c r="K89" s="175"/>
      <c r="L89" s="175"/>
    </row>
    <row r="90" spans="1:12">
      <c r="A90" s="176"/>
      <c r="B90" s="176"/>
      <c r="G90" s="176"/>
      <c r="H90" s="176"/>
      <c r="I90" s="176"/>
      <c r="J90" s="176"/>
      <c r="K90" s="175"/>
      <c r="L90" s="175"/>
    </row>
    <row r="91" spans="1:1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5"/>
      <c r="L91" s="175"/>
    </row>
    <row r="92" spans="1:1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5"/>
      <c r="L92" s="175"/>
    </row>
    <row r="93" spans="1:1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</row>
    <row r="94" spans="1:1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</row>
    <row r="95" spans="1:1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</row>
    <row r="96" spans="1:1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</row>
    <row r="97" spans="1:1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</row>
    <row r="98" spans="1:1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</row>
    <row r="99" spans="1:1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</row>
    <row r="100" spans="1:1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</row>
    <row r="101" spans="1:1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</row>
    <row r="102" spans="1:1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</row>
    <row r="103" spans="1:1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</row>
    <row r="104" spans="1:1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</row>
    <row r="105" spans="1:1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</row>
    <row r="106" spans="1:1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</row>
    <row r="107" spans="1:1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</row>
    <row r="108" spans="1:1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</row>
    <row r="109" spans="1:1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</row>
    <row r="110" spans="1:1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</row>
    <row r="111" spans="1:1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</row>
    <row r="112" spans="1:1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</row>
    <row r="113" spans="1:1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</row>
    <row r="114" spans="1:1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</row>
    <row r="115" spans="1:1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</row>
    <row r="116" spans="1:1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</row>
    <row r="117" spans="1:1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</row>
    <row r="118" spans="1:1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</row>
    <row r="119" spans="1:1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</row>
    <row r="120" spans="1:1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</row>
    <row r="121" spans="1:1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</row>
    <row r="122" spans="1:1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</row>
    <row r="123" spans="1:1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</row>
    <row r="124" spans="1:1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</row>
    <row r="125" spans="1:1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</row>
    <row r="126" spans="1:1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</row>
    <row r="127" spans="1:1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</row>
    <row r="128" spans="1:1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</row>
    <row r="129" spans="1:1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</row>
    <row r="130" spans="1:1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</row>
    <row r="131" spans="1:1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</row>
    <row r="132" spans="1:1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</row>
    <row r="133" spans="1:1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</row>
    <row r="134" spans="1:1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</row>
    <row r="135" spans="1:1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</row>
    <row r="136" spans="1:1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</row>
    <row r="137" spans="1:1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</row>
    <row r="138" spans="1:1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</row>
    <row r="139" spans="1:1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</row>
    <row r="140" spans="1:1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</row>
    <row r="141" spans="1:1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</row>
    <row r="142" spans="1:1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</row>
    <row r="143" spans="1:1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</row>
    <row r="144" spans="1:1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</row>
    <row r="145" spans="1:1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</row>
    <row r="146" spans="1:1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</row>
  </sheetData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111</vt:i4>
      </vt:variant>
    </vt:vector>
  </HeadingPairs>
  <TitlesOfParts>
    <vt:vector size="125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11 (cont.)</vt:lpstr>
      <vt:lpstr>Table 12</vt:lpstr>
      <vt:lpstr>Contents_Title</vt:lpstr>
      <vt:lpstr>Table1_Data1</vt:lpstr>
      <vt:lpstr>Table1_Data1_Hdr</vt:lpstr>
      <vt:lpstr>Table1_Data2</vt:lpstr>
      <vt:lpstr>Table1_Data2_Hdr</vt:lpstr>
      <vt:lpstr>Table10_Data1</vt:lpstr>
      <vt:lpstr>Table10_Data1_Hdr</vt:lpstr>
      <vt:lpstr>Table10_Data2</vt:lpstr>
      <vt:lpstr>Table10_Data2_Hdr</vt:lpstr>
      <vt:lpstr>Table11_Data1</vt:lpstr>
      <vt:lpstr>Table11_Data1_Hdr</vt:lpstr>
      <vt:lpstr>Table11_Data2</vt:lpstr>
      <vt:lpstr>Table11_Data2_Hdr</vt:lpstr>
      <vt:lpstr>Table11_Hdr1</vt:lpstr>
      <vt:lpstr>Table11_Hdr1_Hdr</vt:lpstr>
      <vt:lpstr>Table11_Hdr2</vt:lpstr>
      <vt:lpstr>Table11_Hdr2_Hdr</vt:lpstr>
      <vt:lpstr>Table11_Hdr3</vt:lpstr>
      <vt:lpstr>Table11_Hdr3_Hdr</vt:lpstr>
      <vt:lpstr>Table11cont_Data1</vt:lpstr>
      <vt:lpstr>Table11cont_Data1_Hdr</vt:lpstr>
      <vt:lpstr>Table11cont_Data2</vt:lpstr>
      <vt:lpstr>Table11cont_Data2_Hdr</vt:lpstr>
      <vt:lpstr>Table11cont_Data3</vt:lpstr>
      <vt:lpstr>Table11cont_Data3_Hdr</vt:lpstr>
      <vt:lpstr>Table11cont_Hdr1</vt:lpstr>
      <vt:lpstr>Table11cont_Hdr1_Hdr</vt:lpstr>
      <vt:lpstr>Table11cont_Hdr2</vt:lpstr>
      <vt:lpstr>Table11cont_Hdr2_Hdr</vt:lpstr>
      <vt:lpstr>Table11cont_Hdr3</vt:lpstr>
      <vt:lpstr>Table11cont_Hdr3_Hdr</vt:lpstr>
      <vt:lpstr>Table12_Data1</vt:lpstr>
      <vt:lpstr>Table12_Data1_Hdr</vt:lpstr>
      <vt:lpstr>Table12_Data2</vt:lpstr>
      <vt:lpstr>Table12_Data2_Hdr</vt:lpstr>
      <vt:lpstr>Table12_Data3</vt:lpstr>
      <vt:lpstr>Table12_Data3_Hdr</vt:lpstr>
      <vt:lpstr>Table12_Data4</vt:lpstr>
      <vt:lpstr>Table12_Data4_Hdr</vt:lpstr>
      <vt:lpstr>Table12_Hdr1</vt:lpstr>
      <vt:lpstr>Table12_Hdr1_Hdr</vt:lpstr>
      <vt:lpstr>Table12_Hdr2</vt:lpstr>
      <vt:lpstr>Table12_Hdr2_Hdr</vt:lpstr>
      <vt:lpstr>Table12_Hdr3</vt:lpstr>
      <vt:lpstr>Table12_Hdr3_Hdr</vt:lpstr>
      <vt:lpstr>Table2_Data1</vt:lpstr>
      <vt:lpstr>Table2_Data1_Hdr</vt:lpstr>
      <vt:lpstr>Table2_Data2</vt:lpstr>
      <vt:lpstr>Table2_Data2_Hdr</vt:lpstr>
      <vt:lpstr>Table3_Data1</vt:lpstr>
      <vt:lpstr>Table3_Data2</vt:lpstr>
      <vt:lpstr>Table3_Hdr1</vt:lpstr>
      <vt:lpstr>Table3_Hdr1_Hdr</vt:lpstr>
      <vt:lpstr>Table3_Hdr2</vt:lpstr>
      <vt:lpstr>Table3_Hdr2_Hdr</vt:lpstr>
      <vt:lpstr>Table3_Hdr3</vt:lpstr>
      <vt:lpstr>Table3_Hdr3_Hdr</vt:lpstr>
      <vt:lpstr>Table4_Data1</vt:lpstr>
      <vt:lpstr>Table4_Data2</vt:lpstr>
      <vt:lpstr>Table4_Data3</vt:lpstr>
      <vt:lpstr>Table4_Data4</vt:lpstr>
      <vt:lpstr>Table4_Hdr1</vt:lpstr>
      <vt:lpstr>Table4_Hdr1_Hdr</vt:lpstr>
      <vt:lpstr>Table4_Hdr2</vt:lpstr>
      <vt:lpstr>Table4_Hdr2_Hdr</vt:lpstr>
      <vt:lpstr>Table4_Hdr3</vt:lpstr>
      <vt:lpstr>Table4_Hdr3_Hdr</vt:lpstr>
      <vt:lpstr>Table5_Data1</vt:lpstr>
      <vt:lpstr>Table5_Data2</vt:lpstr>
      <vt:lpstr>Table5_Hdr1</vt:lpstr>
      <vt:lpstr>Table5_Hdr1_Hdr</vt:lpstr>
      <vt:lpstr>Table5_Hdr2</vt:lpstr>
      <vt:lpstr>Table5_Hdr2_Hdr</vt:lpstr>
      <vt:lpstr>Table5_Hdr3</vt:lpstr>
      <vt:lpstr>Table5_Hdr3_Hdr</vt:lpstr>
      <vt:lpstr>Table6_Data1</vt:lpstr>
      <vt:lpstr>Table6_Data1_Hdr</vt:lpstr>
      <vt:lpstr>Table6_Data2</vt:lpstr>
      <vt:lpstr>Table6_Hdr1</vt:lpstr>
      <vt:lpstr>Table6_Hdr1_Hdr</vt:lpstr>
      <vt:lpstr>Table6_Hdr2</vt:lpstr>
      <vt:lpstr>Table6_Hdr2_Hdr</vt:lpstr>
      <vt:lpstr>Table6_Hdr3</vt:lpstr>
      <vt:lpstr>Table6_Hdr3_Hdr</vt:lpstr>
      <vt:lpstr>Table7_Data1</vt:lpstr>
      <vt:lpstr>Table7_Data1_Hdr</vt:lpstr>
      <vt:lpstr>Table7_Data2</vt:lpstr>
      <vt:lpstr>Table7_Hdr1</vt:lpstr>
      <vt:lpstr>Table7_Hdr1_Hdr</vt:lpstr>
      <vt:lpstr>Table7_Hdr2</vt:lpstr>
      <vt:lpstr>Table7_Hdr2_Hdr</vt:lpstr>
      <vt:lpstr>Table7_Hdr3</vt:lpstr>
      <vt:lpstr>Table7_Hdr3_Hdr</vt:lpstr>
      <vt:lpstr>Table8_Data1</vt:lpstr>
      <vt:lpstr>Table8_Data1_Hdr</vt:lpstr>
      <vt:lpstr>Table8_Data2</vt:lpstr>
      <vt:lpstr>Table8_Hdr1</vt:lpstr>
      <vt:lpstr>Table8_Hdr1_Hdr</vt:lpstr>
      <vt:lpstr>Table8_Hdr2</vt:lpstr>
      <vt:lpstr>Table8_Hdr2_Hdr</vt:lpstr>
      <vt:lpstr>Table8_Hdr3</vt:lpstr>
      <vt:lpstr>Table8_Hdr3_Hdr</vt:lpstr>
      <vt:lpstr>Table9_Data1</vt:lpstr>
      <vt:lpstr>Table9_Data1_Hdr</vt:lpstr>
      <vt:lpstr>Table9_Data2</vt:lpstr>
      <vt:lpstr>Table9_Data2_Hdr</vt:lpstr>
      <vt:lpstr>Table9_Data3</vt:lpstr>
      <vt:lpstr>Table9_Data3_Hdr</vt:lpstr>
      <vt:lpstr>Table9_Data4</vt:lpstr>
      <vt:lpstr>Table9_Data4_Hdr</vt:lpstr>
      <vt:lpstr>var1_</vt:lpstr>
    </vt:vector>
  </TitlesOfParts>
  <Company>Statistics New Zealand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Lafferty</dc:creator>
  <cp:lastModifiedBy>Rino Adair</cp:lastModifiedBy>
  <cp:lastPrinted>2018-09-13T02:26:32Z</cp:lastPrinted>
  <dcterms:created xsi:type="dcterms:W3CDTF">2008-06-24T04:16:18Z</dcterms:created>
  <dcterms:modified xsi:type="dcterms:W3CDTF">2018-09-13T02:31:53Z</dcterms:modified>
</cp:coreProperties>
</file>