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e\Desktop\"/>
    </mc:Choice>
  </mc:AlternateContent>
  <bookViews>
    <workbookView xWindow="0" yWindow="0" windowWidth="28800" windowHeight="12435"/>
  </bookViews>
  <sheets>
    <sheet name="Contents" sheetId="12" r:id="rId1"/>
    <sheet name="Table 1" sheetId="9" r:id="rId2"/>
    <sheet name="Table 2" sheetId="2" r:id="rId3"/>
    <sheet name="Table 3" sheetId="3" r:id="rId4"/>
    <sheet name="Table 4" sheetId="11" r:id="rId5"/>
    <sheet name="Table 5" sheetId="4" r:id="rId6"/>
    <sheet name="Table 6" sheetId="5" r:id="rId7"/>
    <sheet name="Table 7" sheetId="6" r:id="rId8"/>
    <sheet name="Table 8" sheetId="7" r:id="rId9"/>
    <sheet name="Table 9" sheetId="8" r:id="rId10"/>
    <sheet name="Table 10" sheetId="15" r:id="rId11"/>
    <sheet name="Table 11" sheetId="16" r:id="rId12"/>
    <sheet name="Table 11 (cont.)" sheetId="17" r:id="rId13"/>
    <sheet name="Table 12" sheetId="18" r:id="rId14"/>
  </sheets>
  <definedNames>
    <definedName name="Contents_Title">Contents!$A$1:$A$2</definedName>
    <definedName name="Table1_Data1">'Table 1'!$A$11:$K$22</definedName>
    <definedName name="Table1_Data1_Hdr">'Table 1'!$B$11:$K$11</definedName>
    <definedName name="Table1_Data2">'Table 1'!$A$24:$K$35</definedName>
    <definedName name="Table1_Data2_Hdr">'Table 1'!$B$24:$K$24</definedName>
    <definedName name="Table10_Data1">'Table 10'!$A$13:$L$28</definedName>
    <definedName name="Table10_Data1_Hdr">'Table 10'!$A$13:$L$13</definedName>
    <definedName name="Table10_Data2">'Table 10'!$A$32:$L$47</definedName>
    <definedName name="Table10_Data2_Hdr">'Table 10'!$A$32:$L$32</definedName>
    <definedName name="Table11_Data1">'Table 11'!$C$12:$L$36</definedName>
    <definedName name="Table11_Data1_Hdr">'Table 11'!$C$12:$L$12</definedName>
    <definedName name="Table11_Data2">'Table 11'!$C$38:$L$62</definedName>
    <definedName name="Table11_Data2_Hdr">'Table 11'!$C$38:$L$38</definedName>
    <definedName name="Table11_Hdr1">'Table 11'!$C$6:$E$8</definedName>
    <definedName name="Table11_Hdr1_Hdr">'Table 11'!$D$6:$E$6</definedName>
    <definedName name="Table11_Hdr2">'Table 11'!$F$6:$H$8</definedName>
    <definedName name="Table11_Hdr2_Hdr">'Table 11'!$G$6:$H$6</definedName>
    <definedName name="Table11_Hdr3">'Table 11'!$I$5:$I$6</definedName>
    <definedName name="Table11_Hdr3_Hdr">'Table 11'!$I$5</definedName>
    <definedName name="Table11cont_Data1">'Table 11 (cont.)'!$C$12:$H$36</definedName>
    <definedName name="Table11cont_Data1_Hdr">'Table 11 (cont.)'!$C$12:$H$12</definedName>
    <definedName name="Table11cont_Data2">'Table 11 (cont.)'!$I$12:$I$36</definedName>
    <definedName name="Table11cont_Data2_Hdr">'Table 11 (cont.)'!$I$12</definedName>
    <definedName name="Table11cont_Data3">'Table 11 (cont.)'!$K$12:$K$36</definedName>
    <definedName name="Table11cont_Data3_Hdr">'Table 11 (cont.)'!$K$12</definedName>
    <definedName name="Table11cont_Hdr1">'Table 11 (cont.)'!$C$6:$E$8</definedName>
    <definedName name="Table11cont_Hdr1_Hdr">'Table 11 (cont.)'!$D$6:$E$6</definedName>
    <definedName name="Table11cont_Hdr2">'Table 11 (cont.)'!$F$6:$H$8</definedName>
    <definedName name="Table11cont_Hdr2_Hdr">'Table 11 (cont.)'!$G$6:$H$6</definedName>
    <definedName name="Table11cont_Hdr3">'Table 11 (cont.)'!$I$5:$I$6</definedName>
    <definedName name="Table11cont_Hdr3_Hdr">'Table 11 (cont.)'!$I$5</definedName>
    <definedName name="Table12_Data1">'Table 12'!$C$12:$L$19</definedName>
    <definedName name="Table12_Data1_Hdr">'Table 12'!$C$12:$L$12</definedName>
    <definedName name="Table12_Data2">'Table 12'!$A$22:$L$29</definedName>
    <definedName name="Table12_Data2_Hdr">'Table 12'!$A$22:$L$22</definedName>
    <definedName name="Table12_Data3">'Table 12'!$A$32:$L$42</definedName>
    <definedName name="Table12_Data3_Hdr">'Table 12'!$A$32:$L$32</definedName>
    <definedName name="Table12_Data4">'Table 12'!$A$45:$L$62</definedName>
    <definedName name="Table12_Data4_Hdr">'Table 12'!$A$45:$L$45</definedName>
    <definedName name="Table12_Hdr1">'Table 12'!$C$6:$E$8</definedName>
    <definedName name="Table12_Hdr1_Hdr">'Table 12'!$D$6:$E$6</definedName>
    <definedName name="Table12_Hdr2">'Table 12'!$F$6:$H$8</definedName>
    <definedName name="Table12_Hdr2_Hdr">'Table 12'!$G$6:$H$6</definedName>
    <definedName name="Table12_Hdr3">'Table 12'!$I$5:$I$6</definedName>
    <definedName name="Table12_Hdr3_Hdr">'Table 12'!$I$5</definedName>
    <definedName name="Table2_Data1">'Table 2'!$A$12:$L$27</definedName>
    <definedName name="Table2_Data1_Hdr">'Table 2'!$A$12:$L$12</definedName>
    <definedName name="Table2_Data2">'Table 2'!$A$31:$L$46</definedName>
    <definedName name="Table2_Data2_Hdr">'Table 2'!$A$31:$L$31</definedName>
    <definedName name="Table3_Data1">'Table 3'!$A$10:$L$61</definedName>
    <definedName name="Table3_Data1_Hdr">'Table 3'!$A$10:$L$10</definedName>
    <definedName name="Table3_Data2">'Table 3'!$C$62:$L$62</definedName>
    <definedName name="Table3_Data2_Hdr">'Table 3'!#REF!</definedName>
    <definedName name="Table3_Hdr1">'Table 3'!$C$6:$E$8</definedName>
    <definedName name="Table3_Hdr1_Hdr">'Table 3'!$D$6:$E$6</definedName>
    <definedName name="Table3_Hdr2">'Table 3'!$F$6:$H$8</definedName>
    <definedName name="Table3_Hdr2_Hdr">'Table 3'!$G$6:$H$6</definedName>
    <definedName name="Table3_Hdr3">'Table 3'!$I$5:$I$6</definedName>
    <definedName name="Table3_Hdr3_Hdr">'Table 3'!$I$5</definedName>
    <definedName name="Table4_Data1">'Table 4'!$C$12:$L$20</definedName>
    <definedName name="Table4_Data1_Hdr">'Table 4'!$C$12:$L$12</definedName>
    <definedName name="Table4_Data2">'Table 4'!$A$23:$L$43</definedName>
    <definedName name="Table4_Data2_Hdr">'Table 4'!$A$23:$L$23</definedName>
    <definedName name="Table4_Data3">'Table 4'!$A$46:$L$54</definedName>
    <definedName name="Table4_Data3_Hdr">'Table 4'!$A$46:$L$46</definedName>
    <definedName name="Table4_Data4">'Table 4'!$A$57:$L$60</definedName>
    <definedName name="Table4_Data4_Hdr">'Table 4'!$A$57:$L$57</definedName>
    <definedName name="Table4_Hdr1">'Table 4'!$C$6:$E$8</definedName>
    <definedName name="Table4_Hdr1_Hdr">'Table 4'!$D$6:$E$6</definedName>
    <definedName name="Table4_Hdr2">'Table 4'!$F$6:$H$8</definedName>
    <definedName name="Table4_Hdr2_Hdr">'Table 4'!$G$6:$H$6</definedName>
    <definedName name="Table4_Hdr3">'Table 4'!$I$5:$I$6</definedName>
    <definedName name="Table4_Hdr3_Hdr">'Table 4'!$I$5</definedName>
    <definedName name="Table5_Data1">'Table 5'!$A$10:$L$54</definedName>
    <definedName name="Table5_Data1_Hdr">'Table 5'!$A$10:$L$10</definedName>
    <definedName name="Table5_Data2">'Table 5'!$C$55:$L$56</definedName>
    <definedName name="Table5_Data2_Hdr">'Table 5'!$C$55:$L$55</definedName>
    <definedName name="Table5_Hdr1">'Table 5'!$C$6:$E$8</definedName>
    <definedName name="Table5_Hdr1_Hdr">'Table 5'!$D$6:$E$6</definedName>
    <definedName name="Table5_Hdr2">'Table 5'!$F$6:$H$8</definedName>
    <definedName name="Table5_Hdr2_Hdr">'Table 5'!$G$6:$H$6</definedName>
    <definedName name="Table5_Hdr3">'Table 5'!$I$5:$I$6</definedName>
    <definedName name="Table5_Hdr3_Hdr">'Table 5'!$I$5</definedName>
    <definedName name="Table6_Data1">'Table 6'!$A$10:$L$54</definedName>
    <definedName name="Table6_Data1_Hdr">'Table 6'!$A$10:$L$10</definedName>
    <definedName name="Table6_Data2">'Table 6'!$C$55:$L$56</definedName>
    <definedName name="Table6_Data2_Hdr">'Table 6'!$C$55:$L$55</definedName>
    <definedName name="Table6_Hdr1">'Table 6'!$C$6:$E$8</definedName>
    <definedName name="Table6_Hdr1_Hdr">'Table 6'!$D$6:$E$6</definedName>
    <definedName name="Table6_Hdr2">'Table 6'!$F$6:$H$8</definedName>
    <definedName name="Table6_Hdr2_Hdr">'Table 6'!$G$6:$H$6</definedName>
    <definedName name="Table6_Hdr3">'Table 6'!$I$5:$I$6</definedName>
    <definedName name="Table6_Hdr3_Hdr">'Table 6'!$I$5</definedName>
    <definedName name="Table7_Data1">'Table 7'!$A$10:$L$54</definedName>
    <definedName name="Table7_Data1_Hdr">'Table 7'!$A$10:$L$10</definedName>
    <definedName name="Table7_Data2">'Table 7'!$C$55:$L$56</definedName>
    <definedName name="Table7_Data2_Hdr">'Table 7'!$C$55:$L$55</definedName>
    <definedName name="Table7_Hdr1">'Table 7'!$C$6:$E$8</definedName>
    <definedName name="Table7_Hdr1_Hdr">'Table 7'!$D$6:$E$6</definedName>
    <definedName name="Table7_Hdr2">'Table 7'!$F$6:$H$8</definedName>
    <definedName name="Table7_Hdr2_Hdr">'Table 7'!$G$6:$H$6</definedName>
    <definedName name="Table7_Hdr3">'Table 7'!$I$5:$I$6</definedName>
    <definedName name="Table7_Hdr3_Hdr">'Table 7'!$I$5</definedName>
    <definedName name="Table8_Data1">'Table 8'!$A$8:$J$53</definedName>
    <definedName name="Table8_Data1_Hdr">'Table 8'!$A$8:$J$8</definedName>
    <definedName name="Table8_Data2">'Table 8'!$C$54:$J$54</definedName>
    <definedName name="Table8_Data2_Hdr">'Table 8'!#REF!</definedName>
    <definedName name="Table8_Hdr1">'Table 8'!$C$6:$E$7</definedName>
    <definedName name="Table8_Hdr1_Hdr">'Table 8'!$D$6:$E$6</definedName>
    <definedName name="Table8_Hdr2">'Table 8'!$F$6:$H$7</definedName>
    <definedName name="Table8_Hdr2_Hdr">'Table 8'!$G$6:$H$6</definedName>
    <definedName name="Table8_Hdr3">'Table 8'!$I$5:$I$6</definedName>
    <definedName name="Table8_Hdr3_Hdr">'Table 8'!$I$5</definedName>
    <definedName name="Table9_Data1">'Table 9'!$A$14:$K$25</definedName>
    <definedName name="Table9_Data1_Hdr">'Table 9'!$B$14:$K$14</definedName>
    <definedName name="Table9_Data2">'Table 9'!$A$27:$K$38</definedName>
    <definedName name="Table9_Data2_Hdr">'Table 9'!$B$27:$K$27</definedName>
    <definedName name="Table9_Data3">'Table 9'!$A$44:$K$55</definedName>
    <definedName name="Table9_Data3_Hdr">'Table 9'!$B$44:$K$44</definedName>
    <definedName name="Table9_Data4">'Table 9'!$A$57:$K$68</definedName>
    <definedName name="Table9_Data4_Hdr">'Table 9'!$B$57:$K$57</definedName>
    <definedName name="var1_">'Table 10'!$B$13:$L$13</definedName>
  </definedNames>
  <calcPr calcId="152511" calcMode="manual" refMode="R1C1"/>
</workbook>
</file>

<file path=xl/calcChain.xml><?xml version="1.0" encoding="utf-8"?>
<calcChain xmlns="http://schemas.openxmlformats.org/spreadsheetml/2006/main">
  <c r="A66" i="18" l="1"/>
  <c r="A65" i="18"/>
  <c r="A40" i="17"/>
  <c r="A39" i="17"/>
  <c r="A38" i="17"/>
  <c r="A37" i="17"/>
  <c r="A50" i="15"/>
  <c r="A70" i="8"/>
  <c r="A49" i="15"/>
  <c r="A48" i="15"/>
  <c r="A60" i="7"/>
  <c r="A56" i="7"/>
  <c r="A58" i="6"/>
  <c r="A58" i="5"/>
  <c r="A59" i="4"/>
  <c r="A58" i="4"/>
  <c r="A64" i="11"/>
  <c r="A63" i="11"/>
  <c r="A65" i="3"/>
  <c r="A64" i="3"/>
  <c r="A57" i="2"/>
  <c r="A55" i="2"/>
  <c r="A54" i="2"/>
  <c r="A53" i="2"/>
  <c r="A51" i="2"/>
  <c r="A50" i="2"/>
  <c r="A49" i="2"/>
  <c r="A47" i="2"/>
  <c r="A45" i="9"/>
  <c r="A43" i="9"/>
  <c r="A42" i="9"/>
  <c r="A41" i="9"/>
  <c r="A39" i="9"/>
  <c r="A38" i="9"/>
  <c r="A37" i="9"/>
</calcChain>
</file>

<file path=xl/sharedStrings.xml><?xml version="1.0" encoding="utf-8"?>
<sst xmlns="http://schemas.openxmlformats.org/spreadsheetml/2006/main" count="832" uniqueCount="323">
  <si>
    <t>Table 1</t>
  </si>
  <si>
    <t>Period</t>
  </si>
  <si>
    <t>Arrivals</t>
  </si>
  <si>
    <t>Departures</t>
  </si>
  <si>
    <t>Total</t>
  </si>
  <si>
    <t>Table 2</t>
  </si>
  <si>
    <t>By direction and passenger type</t>
  </si>
  <si>
    <t>Table 6</t>
  </si>
  <si>
    <t>By country of last permanent residence</t>
  </si>
  <si>
    <t>Country of last permanent residence</t>
  </si>
  <si>
    <t>Month</t>
  </si>
  <si>
    <t>Year</t>
  </si>
  <si>
    <t>Number</t>
  </si>
  <si>
    <t>Percent</t>
  </si>
  <si>
    <t xml:space="preserve"> </t>
  </si>
  <si>
    <t>Table 7</t>
  </si>
  <si>
    <t>By country of main destination</t>
  </si>
  <si>
    <t>Country of main destination</t>
  </si>
  <si>
    <t>Table 8</t>
  </si>
  <si>
    <t>By country of next permanent residence</t>
  </si>
  <si>
    <t>Country of next permanent residence</t>
  </si>
  <si>
    <t>By country of last/next permanent residence</t>
  </si>
  <si>
    <t>Country of last/next</t>
  </si>
  <si>
    <t>permanent residence</t>
  </si>
  <si>
    <t>New Zealand</t>
  </si>
  <si>
    <t>Non-New Zealand</t>
  </si>
  <si>
    <r>
      <t>Arrivals</t>
    </r>
    <r>
      <rPr>
        <vertAlign val="superscript"/>
        <sz val="8"/>
        <rFont val="Arial Mäori"/>
        <family val="2"/>
      </rPr>
      <t>(1)</t>
    </r>
  </si>
  <si>
    <t>Table 5</t>
  </si>
  <si>
    <t>Table 4</t>
  </si>
  <si>
    <t>Table 3</t>
  </si>
  <si>
    <t>Series ref: ITM</t>
  </si>
  <si>
    <t>SVAZA</t>
  </si>
  <si>
    <t>SRAZA</t>
  </si>
  <si>
    <t>STZAA</t>
  </si>
  <si>
    <t>SVDZA</t>
  </si>
  <si>
    <t>SRDZA</t>
  </si>
  <si>
    <t>STZDA</t>
  </si>
  <si>
    <t>SVAZS</t>
  </si>
  <si>
    <t>SRAZS</t>
  </si>
  <si>
    <t>STZAS</t>
  </si>
  <si>
    <t>SVDZS</t>
  </si>
  <si>
    <t>SRDZS</t>
  </si>
  <si>
    <t>STZDS</t>
  </si>
  <si>
    <r>
      <t>Net permanent &amp; long-term migration</t>
    </r>
    <r>
      <rPr>
        <vertAlign val="superscript"/>
        <sz val="8"/>
        <rFont val="Arial"/>
        <family val="2"/>
      </rPr>
      <t xml:space="preserve">(7) </t>
    </r>
  </si>
  <si>
    <r>
      <t>Permanent &amp; long-term migrants</t>
    </r>
    <r>
      <rPr>
        <vertAlign val="superscript"/>
        <sz val="8"/>
        <rFont val="Arial"/>
        <family val="2"/>
      </rPr>
      <t xml:space="preserve">(3) </t>
    </r>
  </si>
  <si>
    <r>
      <t>Permanent &amp; long-term migrants</t>
    </r>
    <r>
      <rPr>
        <vertAlign val="superscript"/>
        <sz val="8"/>
        <rFont val="Arial"/>
        <family val="2"/>
      </rPr>
      <t xml:space="preserve">(6) </t>
    </r>
  </si>
  <si>
    <t xml:space="preserve">      residents returning after an absence of 12 months or more.     </t>
  </si>
  <si>
    <r>
      <t>Permanent &amp; long-term migrants</t>
    </r>
    <r>
      <rPr>
        <vertAlign val="superscript"/>
        <sz val="8"/>
        <rFont val="Arial"/>
        <family val="2"/>
      </rPr>
      <t xml:space="preserve">(4) </t>
    </r>
  </si>
  <si>
    <r>
      <t>Permanent &amp; long-term migrants</t>
    </r>
    <r>
      <rPr>
        <vertAlign val="superscript"/>
        <sz val="8"/>
        <rFont val="Arial"/>
        <family val="2"/>
      </rPr>
      <t xml:space="preserve">(7) </t>
    </r>
  </si>
  <si>
    <r>
      <t>Net permanent &amp; long-term migration</t>
    </r>
    <r>
      <rPr>
        <vertAlign val="superscript"/>
        <sz val="8"/>
        <rFont val="Arial"/>
        <family val="2"/>
      </rPr>
      <t xml:space="preserve">(8) </t>
    </r>
  </si>
  <si>
    <r>
      <t>Total</t>
    </r>
    <r>
      <rPr>
        <b/>
        <vertAlign val="superscript"/>
        <sz val="8"/>
        <rFont val="Arial"/>
        <family val="2"/>
      </rPr>
      <t>(2)</t>
    </r>
  </si>
  <si>
    <r>
      <t>Note:</t>
    </r>
    <r>
      <rPr>
        <sz val="8"/>
        <rFont val="Arial Mäori"/>
        <family val="2"/>
      </rPr>
      <t xml:space="preserve"> Data are independently rounded to the nearest 10.</t>
    </r>
  </si>
  <si>
    <r>
      <t>Note:</t>
    </r>
    <r>
      <rPr>
        <sz val="8"/>
        <rFont val="Arial"/>
        <family val="2"/>
      </rPr>
      <t xml:space="preserve"> SAR Special Administrative Region</t>
    </r>
  </si>
  <si>
    <t>Seasonally adjusted</t>
  </si>
  <si>
    <t>Trend</t>
  </si>
  <si>
    <t>SVAZT</t>
  </si>
  <si>
    <t>SRAZT</t>
  </si>
  <si>
    <t>STZAT</t>
  </si>
  <si>
    <t>SVDZT</t>
  </si>
  <si>
    <t>SRDZT</t>
  </si>
  <si>
    <t>STZDT</t>
  </si>
  <si>
    <t>Actual counts</t>
  </si>
  <si>
    <r>
      <t>Seasonally adjusted and trend series</t>
    </r>
    <r>
      <rPr>
        <vertAlign val="superscript"/>
        <sz val="10"/>
        <rFont val="Arial Mäori"/>
        <family val="2"/>
      </rPr>
      <t>(1)</t>
    </r>
  </si>
  <si>
    <t>Table 9</t>
  </si>
  <si>
    <t>By travel purpose and country of last permanent residence</t>
  </si>
  <si>
    <t>Visitor arrivals by travel purpose</t>
  </si>
  <si>
    <t>Holiday/vacation</t>
  </si>
  <si>
    <t>Business</t>
  </si>
  <si>
    <t>Education</t>
  </si>
  <si>
    <t>Visiting friends/relatives</t>
  </si>
  <si>
    <t>Conference/convention</t>
  </si>
  <si>
    <t>Other</t>
  </si>
  <si>
    <t>Not stated</t>
  </si>
  <si>
    <t>Holiday/vacation arrivals by country of last permanent residence</t>
  </si>
  <si>
    <t>Arrivals to visit friends/relatives by country of last permanent residence</t>
  </si>
  <si>
    <r>
      <t>Total</t>
    </r>
    <r>
      <rPr>
        <b/>
        <vertAlign val="superscript"/>
        <sz val="8"/>
        <rFont val="Arial Mäori"/>
        <family val="2"/>
      </rPr>
      <t>(2)</t>
    </r>
  </si>
  <si>
    <t>Business arrivals by country of last permanent residence</t>
  </si>
  <si>
    <t>Overseas residents arriving in New Zealand for a stay of less than 12 months.</t>
  </si>
  <si>
    <t>New Zealand residents arriving in New Zealand after an absence of less than 12 months.</t>
  </si>
  <si>
    <t>Overseas residents departing New Zealand after a stay of less than 12 months.</t>
  </si>
  <si>
    <t>New Zealand residents departing New Zealand for an absence of less than 12 months.</t>
  </si>
  <si>
    <t>Permanent and long-term arrivals minus permanent and long-term departures.</t>
  </si>
  <si>
    <t xml:space="preserve">     </t>
  </si>
  <si>
    <t>These totals are actual counts and may differ from the sum of individual figures for different countries that are derived from samples.</t>
  </si>
  <si>
    <t>International travel and migration</t>
  </si>
  <si>
    <r>
      <t>Permanent and long-term arrivals</t>
    </r>
    <r>
      <rPr>
        <b/>
        <vertAlign val="superscript"/>
        <sz val="11"/>
        <rFont val="Arial Mäori"/>
        <family val="2"/>
      </rPr>
      <t>(1)</t>
    </r>
  </si>
  <si>
    <r>
      <t>Permanent and long-term departures</t>
    </r>
    <r>
      <rPr>
        <b/>
        <vertAlign val="superscript"/>
        <sz val="11"/>
        <rFont val="Arial Mäori"/>
        <family val="2"/>
      </rPr>
      <t>(1)</t>
    </r>
  </si>
  <si>
    <r>
      <t>Net permanent and long-term migration</t>
    </r>
    <r>
      <rPr>
        <b/>
        <vertAlign val="superscript"/>
        <sz val="11"/>
        <rFont val="Arial Mäori"/>
        <family val="2"/>
      </rPr>
      <t>(1)</t>
    </r>
  </si>
  <si>
    <t xml:space="preserve">Permanent and long-term migration </t>
  </si>
  <si>
    <t>A minus sign indicates an excess of departures over arrivals.</t>
  </si>
  <si>
    <t xml:space="preserve">      </t>
  </si>
  <si>
    <t>Net</t>
  </si>
  <si>
    <t xml:space="preserve">         </t>
  </si>
  <si>
    <t>Citizenship</t>
  </si>
  <si>
    <t>By citizenship</t>
  </si>
  <si>
    <t>List of tables</t>
  </si>
  <si>
    <t>International travel and migration, by direction and passenger type, actual counts</t>
  </si>
  <si>
    <t>International travel and migration, by direction and passenger type, seasonally adjusted and trend series</t>
  </si>
  <si>
    <t>Permanent and long-term arrivals, by country of last permanent residence</t>
  </si>
  <si>
    <t>Permanent and long-term departures, by country of next permanent residence</t>
  </si>
  <si>
    <t>Net permanent and long-term migration, by country of last/next permanent residence</t>
  </si>
  <si>
    <t>Find more data on Infoshare</t>
  </si>
  <si>
    <t>Infoshare (www.stats.govt.nz/infoshare).</t>
  </si>
  <si>
    <t>To access the release time series on Infoshare, select the following categories from the homepage:</t>
  </si>
  <si>
    <r>
      <t xml:space="preserve">Subject category: </t>
    </r>
    <r>
      <rPr>
        <b/>
        <sz val="10"/>
        <rFont val="Arial"/>
        <family val="2"/>
      </rPr>
      <t>Tourism</t>
    </r>
  </si>
  <si>
    <r>
      <t>Group:</t>
    </r>
    <r>
      <rPr>
        <b/>
        <sz val="10"/>
        <rFont val="Arial"/>
        <family val="2"/>
      </rPr>
      <t xml:space="preserve"> International Travel and Migration</t>
    </r>
  </si>
  <si>
    <t>More information about Infoshare (www.stats.govt.nz/about-infoshare).</t>
  </si>
  <si>
    <t>Customised data</t>
  </si>
  <si>
    <t>Email:</t>
  </si>
  <si>
    <t>Phone:</t>
  </si>
  <si>
    <t xml:space="preserve">0508 525 525 (toll-free) </t>
  </si>
  <si>
    <t>Table 10</t>
  </si>
  <si>
    <t>Permanent and long-term migration</t>
  </si>
  <si>
    <t>SPKNZZZZZZS</t>
  </si>
  <si>
    <t>SPKAZZZ0NZS</t>
  </si>
  <si>
    <t>SPKDZZZ0NZS</t>
  </si>
  <si>
    <t>SPKNZZZ0NZS</t>
  </si>
  <si>
    <t>SPKAZZZ8YYS</t>
  </si>
  <si>
    <t>SPKDZZZ8YYS</t>
  </si>
  <si>
    <t>SPKNZZZ8YYS</t>
  </si>
  <si>
    <t>SPKAZZZZZZS</t>
  </si>
  <si>
    <t>SPKDZZZZZZS</t>
  </si>
  <si>
    <t>To/from all countries</t>
  </si>
  <si>
    <t>To/from Australia</t>
  </si>
  <si>
    <t>SPKAZZZ0NZA</t>
  </si>
  <si>
    <t>SPKDZZZ0NZA</t>
  </si>
  <si>
    <t>SPKNZZZ0NZA</t>
  </si>
  <si>
    <t>SPKAZZZ8YYA</t>
  </si>
  <si>
    <t>SPKDZZZ8YYA</t>
  </si>
  <si>
    <t>SPKNZZZ8YYA</t>
  </si>
  <si>
    <t>SPKAZZZZZZA</t>
  </si>
  <si>
    <t>SPKDZZZZZZA</t>
  </si>
  <si>
    <t>SPKNZZZZZZA</t>
  </si>
  <si>
    <t>SPKA1AU0NZA</t>
  </si>
  <si>
    <t>SPKD1AU0NZA</t>
  </si>
  <si>
    <t>SPKN1AU0NZA</t>
  </si>
  <si>
    <t>SPKA1AU8YYA</t>
  </si>
  <si>
    <t>SPKD1AU8YYA</t>
  </si>
  <si>
    <t>SPKN1AU8YYA</t>
  </si>
  <si>
    <t>SPKA1AUZZZA</t>
  </si>
  <si>
    <t>SPKD1AUZZZA</t>
  </si>
  <si>
    <t>SPKN1AUZZZA</t>
  </si>
  <si>
    <r>
      <t>Seasonally adjusted series</t>
    </r>
    <r>
      <rPr>
        <vertAlign val="superscript"/>
        <sz val="10"/>
        <rFont val="Arial Mäori"/>
        <family val="2"/>
      </rPr>
      <t>(1)</t>
    </r>
  </si>
  <si>
    <t>SPKA1AU0NZS</t>
  </si>
  <si>
    <t>SPKD1AU0NZS</t>
  </si>
  <si>
    <t>SPKN1AU0NZS</t>
  </si>
  <si>
    <t>SPKA1AU8YYS</t>
  </si>
  <si>
    <t>SPKD1AU8YYS</t>
  </si>
  <si>
    <t>SPKN1AU8YYS</t>
  </si>
  <si>
    <t>SPKA1AUZZZS</t>
  </si>
  <si>
    <t>SPKD1AUZZZS</t>
  </si>
  <si>
    <t>SPKN1AUZZZS</t>
  </si>
  <si>
    <r>
      <t>New Zealand</t>
    </r>
    <r>
      <rPr>
        <vertAlign val="superscript"/>
        <sz val="8"/>
        <rFont val="Arial"/>
        <family val="2"/>
      </rPr>
      <t>(2)</t>
    </r>
  </si>
  <si>
    <r>
      <t>Non-New Zealand</t>
    </r>
    <r>
      <rPr>
        <vertAlign val="superscript"/>
        <sz val="8"/>
        <rFont val="Arial"/>
        <family val="2"/>
      </rPr>
      <t>(2)</t>
    </r>
  </si>
  <si>
    <r>
      <t>Total</t>
    </r>
    <r>
      <rPr>
        <vertAlign val="superscript"/>
        <sz val="8"/>
        <rFont val="Arial"/>
        <family val="2"/>
      </rPr>
      <t>(2)</t>
    </r>
  </si>
  <si>
    <r>
      <t>Arrivals</t>
    </r>
    <r>
      <rPr>
        <vertAlign val="superscript"/>
        <sz val="8"/>
        <rFont val="Arial"/>
        <family val="2"/>
      </rPr>
      <t>(3)</t>
    </r>
  </si>
  <si>
    <t>New Zealand and non-New Zealand citizens are seasonally adjusted independently from, and therefore may not sum to, total citizens.</t>
  </si>
  <si>
    <t>Permanent and long-term migration, by citizenship, seasonally adjusted series</t>
  </si>
  <si>
    <t>SPKAZZZZZZT</t>
  </si>
  <si>
    <t>SPKDZZZZZZT</t>
  </si>
  <si>
    <t>SPKNZZZZZZT</t>
  </si>
  <si>
    <t>Permanent and long-term migration, by citizenship, actual counts</t>
  </si>
  <si>
    <t>For a definition of permanent and long-term arrivals, see table 6, and for permanent and long-term departures, see table 7.</t>
  </si>
  <si>
    <r>
      <t>Departures</t>
    </r>
    <r>
      <rPr>
        <vertAlign val="superscript"/>
        <sz val="8"/>
        <rFont val="Arial"/>
        <family val="2"/>
      </rPr>
      <t>(3)</t>
    </r>
  </si>
  <si>
    <r>
      <t>Departures</t>
    </r>
    <r>
      <rPr>
        <vertAlign val="superscript"/>
        <sz val="8"/>
        <rFont val="Arial Mäori"/>
        <family val="2"/>
      </rPr>
      <t>(1)</t>
    </r>
  </si>
  <si>
    <t>info@stats.govt.nz</t>
  </si>
  <si>
    <t>Use Infoshare, a free online database, to access time-series data specific to your needs:</t>
  </si>
  <si>
    <t>Permanent and long-term arrivals, by visa type and country of last permanent residence</t>
  </si>
  <si>
    <t>Table 11</t>
  </si>
  <si>
    <t>Region</t>
  </si>
  <si>
    <r>
      <t>Note:</t>
    </r>
    <r>
      <rPr>
        <sz val="8"/>
        <rFont val="Arial Mäori"/>
        <family val="2"/>
      </rPr>
      <t xml:space="preserve"> For footnotes see end of table.</t>
    </r>
  </si>
  <si>
    <r>
      <t>Permanent and long-term migration</t>
    </r>
    <r>
      <rPr>
        <b/>
        <vertAlign val="superscript"/>
        <sz val="11"/>
        <rFont val="Arial Mäori"/>
        <family val="2"/>
      </rPr>
      <t>(1)</t>
    </r>
  </si>
  <si>
    <r>
      <t>By New Zealand region</t>
    </r>
    <r>
      <rPr>
        <vertAlign val="superscript"/>
        <sz val="11"/>
        <rFont val="Arial Mäori"/>
        <family val="2"/>
      </rPr>
      <t>(2)</t>
    </r>
  </si>
  <si>
    <t>Table 11 (continued)</t>
  </si>
  <si>
    <r>
      <t>Net migration</t>
    </r>
    <r>
      <rPr>
        <b/>
        <vertAlign val="superscript"/>
        <sz val="8"/>
        <rFont val="Arial"/>
        <family val="2"/>
      </rPr>
      <t>(4)</t>
    </r>
  </si>
  <si>
    <t>Symbol:</t>
  </si>
  <si>
    <t>…</t>
  </si>
  <si>
    <t>not applicable</t>
  </si>
  <si>
    <t>Regional council areas are approximated by grouping territorial authority areas.</t>
  </si>
  <si>
    <t>Includes Chatham Islands.</t>
  </si>
  <si>
    <t xml:space="preserve">Permanent and long-term arrivals minus permanent and long-term departures. </t>
  </si>
  <si>
    <t>Table 12</t>
  </si>
  <si>
    <r>
      <t>By visa type</t>
    </r>
    <r>
      <rPr>
        <vertAlign val="superscript"/>
        <sz val="11"/>
        <rFont val="Arial Mäori"/>
        <family val="2"/>
      </rPr>
      <t>(2)</t>
    </r>
    <r>
      <rPr>
        <sz val="11"/>
        <rFont val="Arial Mäori"/>
        <family val="2"/>
      </rPr>
      <t xml:space="preserve"> and country of last permanent residence</t>
    </r>
  </si>
  <si>
    <t>Residence</t>
  </si>
  <si>
    <t>Student</t>
  </si>
  <si>
    <t>Visitor</t>
  </si>
  <si>
    <t>Work</t>
  </si>
  <si>
    <t>NZ and Australian citizens</t>
  </si>
  <si>
    <t>Permanent and long-term arrivals by visa type</t>
  </si>
  <si>
    <t>Residence visa arrivals by country of last permanent residence</t>
  </si>
  <si>
    <t>Student visa arrivals by country of last permanent residence</t>
  </si>
  <si>
    <t>Work visa arrivals by country of last permanent residence</t>
  </si>
  <si>
    <t>The immigration visa type held or granted on arrival in New Zealand. People may change their visa type later while still in New Zealand.</t>
  </si>
  <si>
    <t>North Island</t>
  </si>
  <si>
    <t>Northland</t>
  </si>
  <si>
    <t>Auckland</t>
  </si>
  <si>
    <t>Waikato</t>
  </si>
  <si>
    <t>Bay of Plenty</t>
  </si>
  <si>
    <t>Gisborne</t>
  </si>
  <si>
    <t>Hawke's Bay</t>
  </si>
  <si>
    <t>Taranaki</t>
  </si>
  <si>
    <t>Manawatu-Wanganui</t>
  </si>
  <si>
    <t>Wellington</t>
  </si>
  <si>
    <t>South Island</t>
  </si>
  <si>
    <t>Tasman</t>
  </si>
  <si>
    <t>Nelson</t>
  </si>
  <si>
    <t>Marlborough</t>
  </si>
  <si>
    <t>West Coast</t>
  </si>
  <si>
    <t>Canterbury</t>
  </si>
  <si>
    <t>Otago</t>
  </si>
  <si>
    <t>Southland</t>
  </si>
  <si>
    <r>
      <t>Other/not stated</t>
    </r>
    <r>
      <rPr>
        <b/>
        <vertAlign val="superscript"/>
        <sz val="8"/>
        <rFont val="Arial"/>
        <family val="2"/>
      </rPr>
      <t>(3)</t>
    </r>
  </si>
  <si>
    <t xml:space="preserve">… </t>
  </si>
  <si>
    <r>
      <t>Overseas visitors</t>
    </r>
    <r>
      <rPr>
        <vertAlign val="superscript"/>
        <sz val="8"/>
        <rFont val="Arial"/>
        <family val="2"/>
      </rPr>
      <t>(1)</t>
    </r>
  </si>
  <si>
    <r>
      <t>NZ-resident travellers</t>
    </r>
    <r>
      <rPr>
        <vertAlign val="superscript"/>
        <sz val="8"/>
        <rFont val="Arial"/>
        <family val="2"/>
      </rPr>
      <t>(2)</t>
    </r>
  </si>
  <si>
    <r>
      <t>Overseas visitors</t>
    </r>
    <r>
      <rPr>
        <vertAlign val="superscript"/>
        <sz val="8"/>
        <rFont val="Arial"/>
        <family val="2"/>
      </rPr>
      <t>(4)</t>
    </r>
  </si>
  <si>
    <r>
      <t>NZ-resident travellers</t>
    </r>
    <r>
      <rPr>
        <vertAlign val="superscript"/>
        <sz val="8"/>
        <rFont val="Arial"/>
        <family val="2"/>
      </rPr>
      <t>(5)</t>
    </r>
  </si>
  <si>
    <r>
      <t>Overseas visitors</t>
    </r>
    <r>
      <rPr>
        <vertAlign val="superscript"/>
        <sz val="8"/>
        <rFont val="Arial"/>
        <family val="2"/>
      </rPr>
      <t>(2)</t>
    </r>
  </si>
  <si>
    <r>
      <t>NZ-resident travellers</t>
    </r>
    <r>
      <rPr>
        <vertAlign val="superscript"/>
        <sz val="8"/>
        <rFont val="Arial"/>
        <family val="2"/>
      </rPr>
      <t>(3)</t>
    </r>
  </si>
  <si>
    <r>
      <t>NZ-resident travellers</t>
    </r>
    <r>
      <rPr>
        <vertAlign val="superscript"/>
        <sz val="8"/>
        <rFont val="Arial"/>
        <family val="2"/>
      </rPr>
      <t>(6)</t>
    </r>
  </si>
  <si>
    <r>
      <t>Overseas visitors</t>
    </r>
    <r>
      <rPr>
        <vertAlign val="superscript"/>
        <sz val="8"/>
        <rFont val="Arial"/>
        <family val="2"/>
      </rPr>
      <t>(5)</t>
    </r>
  </si>
  <si>
    <r>
      <t>Overseas visitor arrivals</t>
    </r>
    <r>
      <rPr>
        <b/>
        <vertAlign val="superscript"/>
        <sz val="11"/>
        <rFont val="Arial Mäori"/>
        <family val="2"/>
      </rPr>
      <t>(1)</t>
    </r>
  </si>
  <si>
    <r>
      <t>New Zealand-resident traveller departures</t>
    </r>
    <r>
      <rPr>
        <b/>
        <vertAlign val="superscript"/>
        <sz val="11"/>
        <rFont val="Arial Mäori"/>
        <family val="2"/>
      </rPr>
      <t>(1)</t>
    </r>
  </si>
  <si>
    <t>Overseas visitor arrivals, by country of last permanent residence</t>
  </si>
  <si>
    <t>Overseas visitor arrivals, by travel purpose and country of last permanent residence</t>
  </si>
  <si>
    <t>New Zealand-resident traveller departures, by country of main destination</t>
  </si>
  <si>
    <t>Permanent and long-term migration, by New Zealand region</t>
  </si>
  <si>
    <t xml:space="preserve">Overseas migrants who arrive in New Zealand intending to stay for a period of 12 months or more (or permanently), plus New Zealand residents </t>
  </si>
  <si>
    <t xml:space="preserve">returning after an absence of 12 months or more.     </t>
  </si>
  <si>
    <t>New Zealand residents departing for an intended period of 12 months or more (or permanently), plus overseas visitors departing New Zealand</t>
  </si>
  <si>
    <t xml:space="preserve">after a stay of 12 months or more.  </t>
  </si>
  <si>
    <t>Net permanent and long-term (PLT) migration is derived by subtracting PLT departures from PLT arrivals. PLT arrivals are overseas</t>
  </si>
  <si>
    <t>migrants who arrive in New Zealand intending to stay for a period of 12 months or more (or permanently), plus New Zealand</t>
  </si>
  <si>
    <t>residents returning after an absence of 12 months or more. PLT departures are New Zealand residents departing for an intended</t>
  </si>
  <si>
    <t>period of 12 months or more (or permanently), plus overseas visitors departing New Zealand after a stay of 12 months or more.</t>
  </si>
  <si>
    <t xml:space="preserve">residents returning after an absence of 12 months or more.     </t>
  </si>
  <si>
    <t>Overseas migrants who arrive in New Zealand intending to stay for a period of 12 months or more (or permanently), plus New Zealand</t>
  </si>
  <si>
    <t>For a definition of permanent and long-term arrivals, see table 6.</t>
  </si>
  <si>
    <t>Next release</t>
  </si>
  <si>
    <t>We can provide you with customised data. For more information and quotes:</t>
  </si>
  <si>
    <r>
      <t xml:space="preserve">Note: </t>
    </r>
    <r>
      <rPr>
        <sz val="8"/>
        <rFont val="Arial"/>
        <family val="2"/>
      </rPr>
      <t>SAR Special Administrative Region.</t>
    </r>
  </si>
  <si>
    <t>www.stats.govt.nz</t>
  </si>
  <si>
    <t>Seasonally adjusted and trend values exclude estimated seasonal fluctuations. Trend values also exclude short-term irregular movements.</t>
  </si>
  <si>
    <t>They are revised monthly.</t>
  </si>
  <si>
    <t>Seasonally adjusted values exclude estimated seasonal fluctuations. They are revised monthly.</t>
  </si>
  <si>
    <t>The time series can be downloaded in Excel or comma delimited format.</t>
  </si>
  <si>
    <t xml:space="preserve"> of the increase in travel from a country could be due to this improved methodology, rather than an actual increase in arrivals from that country.</t>
  </si>
  <si>
    <r>
      <t>Note:</t>
    </r>
    <r>
      <rPr>
        <sz val="8"/>
        <rFont val="Arial"/>
        <family val="2"/>
      </rPr>
      <t xml:space="preserve"> Imputation of 'country of residence' for visitor arrivals who have not stated a response on their arrival card began in August 2016. Some</t>
    </r>
  </si>
  <si>
    <t>SAR Special Administrative Region.</t>
  </si>
  <si>
    <t>Published by Stats NZ</t>
  </si>
  <si>
    <r>
      <rPr>
        <b/>
        <sz val="8"/>
        <rFont val="Arial"/>
        <family val="2"/>
      </rPr>
      <t xml:space="preserve">Source: </t>
    </r>
    <r>
      <rPr>
        <sz val="8"/>
        <rFont val="Arial"/>
        <family val="2"/>
      </rPr>
      <t>Stats NZ</t>
    </r>
  </si>
  <si>
    <t>International Travel and Migration: December 2017</t>
  </si>
  <si>
    <t>December month</t>
  </si>
  <si>
    <t>Year ended December</t>
  </si>
  <si>
    <t>2016</t>
  </si>
  <si>
    <t>Dec</t>
  </si>
  <si>
    <t>2017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</si>
  <si>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</si>
  <si>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</si>
  <si>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</si>
  <si>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</si>
  <si>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</si>
  <si>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</si>
  <si>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</si>
  <si>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</si>
  <si>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</si>
  <si>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</si>
  <si>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</si>
  <si>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Change from 2016</t>
  </si>
  <si>
    <t>Oceania</t>
  </si>
  <si>
    <t>Australia</t>
  </si>
  <si>
    <t>Cook Islands</t>
  </si>
  <si>
    <t>Fiji</t>
  </si>
  <si>
    <t>French Polynesia</t>
  </si>
  <si>
    <t>New Caledonia</t>
  </si>
  <si>
    <t>Samoa</t>
  </si>
  <si>
    <t>Tonga</t>
  </si>
  <si>
    <t>Asia</t>
  </si>
  <si>
    <t>China, People's Republic of</t>
  </si>
  <si>
    <t>Hong Kong (SAR)</t>
  </si>
  <si>
    <t>India</t>
  </si>
  <si>
    <t>Indonesia</t>
  </si>
  <si>
    <t>Japan</t>
  </si>
  <si>
    <t>Korea, Republic of</t>
  </si>
  <si>
    <t>Malaysia</t>
  </si>
  <si>
    <t>Philippines</t>
  </si>
  <si>
    <t>Singapore</t>
  </si>
  <si>
    <t>Taiwan</t>
  </si>
  <si>
    <t>Thailand</t>
  </si>
  <si>
    <t>Viet Nam</t>
  </si>
  <si>
    <t>Europe</t>
  </si>
  <si>
    <t>Austria</t>
  </si>
  <si>
    <t>Belgium</t>
  </si>
  <si>
    <t>Denmark</t>
  </si>
  <si>
    <t>France</t>
  </si>
  <si>
    <t>Germany</t>
  </si>
  <si>
    <t>Ireland</t>
  </si>
  <si>
    <t>Italy</t>
  </si>
  <si>
    <t>Netherlands</t>
  </si>
  <si>
    <t>Russia</t>
  </si>
  <si>
    <t>Spain</t>
  </si>
  <si>
    <t>Sweden</t>
  </si>
  <si>
    <t>Switzerland</t>
  </si>
  <si>
    <t>United Kingdom</t>
  </si>
  <si>
    <t>Americas</t>
  </si>
  <si>
    <t>Argentina</t>
  </si>
  <si>
    <t>Brazil</t>
  </si>
  <si>
    <t>Canada</t>
  </si>
  <si>
    <t>Chile</t>
  </si>
  <si>
    <t>United States of America</t>
  </si>
  <si>
    <t>Africa and the Middle East</t>
  </si>
  <si>
    <t>South Africa</t>
  </si>
  <si>
    <t>United Arab Emirates</t>
  </si>
  <si>
    <t>Niue</t>
  </si>
  <si>
    <t>Vanuatu</t>
  </si>
  <si>
    <t>Cambodia</t>
  </si>
  <si>
    <t>Sri Lanka</t>
  </si>
  <si>
    <t>Pakistan</t>
  </si>
  <si>
    <t>Czech Republic</t>
  </si>
  <si>
    <t>Saudi Arabia</t>
  </si>
  <si>
    <r>
      <rPr>
        <i/>
        <sz val="10"/>
        <rFont val="Arial"/>
        <family val="2"/>
      </rPr>
      <t xml:space="preserve">International Travel and Migration: January 2018 </t>
    </r>
    <r>
      <rPr>
        <sz val="10"/>
        <rFont val="Arial"/>
        <family val="2"/>
      </rPr>
      <t>will be released on 28 February 2018.</t>
    </r>
  </si>
  <si>
    <r>
      <t>December month</t>
    </r>
    <r>
      <rPr>
        <vertAlign val="superscript"/>
        <sz val="8"/>
        <rFont val="Arial Mäori"/>
      </rPr>
      <t>(2)</t>
    </r>
  </si>
  <si>
    <r>
      <t>Year ended December</t>
    </r>
    <r>
      <rPr>
        <vertAlign val="superscript"/>
        <sz val="8"/>
        <rFont val="Arial Mäori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</si>
</sst>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#,##0\ \ \ \ \ \ "/>
    <numFmt numFmtId="165" formatCode="#,##0\ \ "/>
    <numFmt numFmtId="166" formatCode="#,##0\ \ \ "/>
    <numFmt numFmtId="167" formatCode="#,##0\ \ \ \ "/>
    <numFmt numFmtId="168" formatCode="\ #,##0_);\ \-#,##0_);\ &quot;-&quot;_);_(@_)"/>
    <numFmt numFmtId="169" formatCode="0.0\ \ \ \ "/>
    <numFmt numFmtId="170" formatCode="#,##0\ "/>
    <numFmt numFmtId="171" formatCode="0.0\ \ \ \ \ \ \ \ \ "/>
    <numFmt numFmtId="172" formatCode="#,##0\ \ \ \ \ \ \ "/>
    <numFmt numFmtId="173" formatCode="#,##0.0,\ \ \ "/>
    <numFmt numFmtId="174" formatCode="#,##0.0\ \ \ \ \ "/>
    <numFmt numFmtId="175" formatCode="#,##0.0\ \ \ \ "/>
    <numFmt numFmtId="176" formatCode="#,##0.0\ \ "/>
    <numFmt numFmtId="177" formatCode="[$-1409]d\ mmmm\ yyyy;@"/>
  </numFmts>
  <fonts count="38">
    <font>
      <sz val="8"/>
      <name val="Arial"/>
    </font>
    <font>
      <sz val="8"/>
      <name val="Arial"/>
      <family val="2"/>
    </font>
    <font>
      <sz val="10"/>
      <name val="Arial Mäori"/>
      <family val="2"/>
    </font>
    <font>
      <b/>
      <sz val="11"/>
      <name val="Arial Mäori"/>
      <family val="2"/>
    </font>
    <font>
      <b/>
      <sz val="8"/>
      <name val="Arial"/>
      <family val="2"/>
    </font>
    <font>
      <sz val="8"/>
      <name val="Arial Mäori"/>
      <family val="2"/>
    </font>
    <font>
      <b/>
      <vertAlign val="superscript"/>
      <sz val="11"/>
      <name val="Arial Mäori"/>
      <family val="2"/>
    </font>
    <font>
      <b/>
      <sz val="8"/>
      <name val="Arial Mäori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 Mäori"/>
      <family val="2"/>
    </font>
    <font>
      <sz val="9"/>
      <name val="Helvetica-Narrow"/>
      <family val="2"/>
    </font>
    <font>
      <sz val="8"/>
      <name val="Arial"/>
      <family val="2"/>
    </font>
    <font>
      <b/>
      <vertAlign val="superscript"/>
      <sz val="8"/>
      <name val="Arial Mäori"/>
      <family val="2"/>
    </font>
    <font>
      <b/>
      <vertAlign val="superscript"/>
      <sz val="8"/>
      <name val="Arial"/>
      <family val="2"/>
    </font>
    <font>
      <b/>
      <sz val="8"/>
      <name val="Arial"/>
      <family val="2"/>
    </font>
    <font>
      <b/>
      <sz val="12"/>
      <name val="Arial Mäori"/>
      <family val="2"/>
    </font>
    <font>
      <vertAlign val="superscript"/>
      <sz val="8"/>
      <name val="Arial Mäori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10"/>
      <name val="Arial Mäori"/>
      <family val="2"/>
    </font>
    <font>
      <sz val="11"/>
      <name val="Arial Mäori"/>
      <family val="2"/>
    </font>
    <font>
      <sz val="12"/>
      <name val="Arial"/>
      <family val="2"/>
    </font>
    <font>
      <sz val="12"/>
      <name val="Arial Mäori"/>
      <family val="2"/>
    </font>
    <font>
      <i/>
      <sz val="11"/>
      <name val="Arial Mäori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name val="Arial Mäori"/>
      <family val="2"/>
    </font>
    <font>
      <vertAlign val="superscript"/>
      <sz val="11"/>
      <name val="Arial Mäori"/>
      <family val="2"/>
    </font>
    <font>
      <i/>
      <sz val="10"/>
      <name val="Arial"/>
      <family val="2"/>
    </font>
    <font>
      <b/>
      <sz val="9"/>
      <name val="Helvetica-Narrow"/>
      <family val="2"/>
    </font>
    <font>
      <b/>
      <sz val="9"/>
      <name val="Arial"/>
      <family val="2"/>
    </font>
    <font>
      <vertAlign val="superscript"/>
      <sz val="8"/>
      <name val="Arial Mäori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8" fillId="0" borderId="0"/>
    <xf numFmtId="0" fontId="9" fillId="0" borderId="0"/>
  </cellStyleXfs>
  <cellXfs count="30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0" borderId="0" xfId="0" applyFont="1"/>
    <xf numFmtId="165" fontId="0" fillId="0" borderId="0" xfId="0" applyNumberFormat="1"/>
    <xf numFmtId="165" fontId="0" fillId="0" borderId="1" xfId="0" applyNumberForma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7" fontId="0" fillId="0" borderId="0" xfId="0" applyNumberFormat="1"/>
    <xf numFmtId="167" fontId="5" fillId="0" borderId="0" xfId="0" applyNumberFormat="1" applyFont="1" applyAlignment="1">
      <alignment horizontal="right"/>
    </xf>
    <xf numFmtId="167" fontId="5" fillId="0" borderId="0" xfId="1" applyNumberFormat="1" applyFont="1" applyAlignment="1" applyProtection="1">
      <alignment horizontal="right"/>
      <protection locked="0"/>
    </xf>
    <xf numFmtId="167" fontId="0" fillId="0" borderId="1" xfId="0" applyNumberFormat="1" applyBorder="1"/>
    <xf numFmtId="167" fontId="5" fillId="0" borderId="1" xfId="1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2" fillId="0" borderId="0" xfId="6" applyFont="1" applyAlignment="1">
      <alignment vertical="top"/>
    </xf>
    <xf numFmtId="0" fontId="2" fillId="0" borderId="0" xfId="6" applyFont="1"/>
    <xf numFmtId="0" fontId="10" fillId="0" borderId="0" xfId="6" applyFont="1"/>
    <xf numFmtId="0" fontId="12" fillId="0" borderId="0" xfId="6" applyFont="1" applyBorder="1"/>
    <xf numFmtId="0" fontId="12" fillId="0" borderId="0" xfId="6" applyFont="1"/>
    <xf numFmtId="0" fontId="13" fillId="0" borderId="0" xfId="6" applyFont="1"/>
    <xf numFmtId="0" fontId="5" fillId="0" borderId="2" xfId="6" applyFont="1" applyBorder="1" applyAlignment="1">
      <alignment horizontal="centerContinuous" vertical="center"/>
    </xf>
    <xf numFmtId="0" fontId="5" fillId="0" borderId="3" xfId="6" applyFont="1" applyBorder="1" applyAlignment="1">
      <alignment horizontal="centerContinuous" vertical="center"/>
    </xf>
    <xf numFmtId="0" fontId="5" fillId="0" borderId="4" xfId="6" applyFont="1" applyBorder="1" applyAlignment="1">
      <alignment horizontal="centerContinuous" vertical="center"/>
    </xf>
    <xf numFmtId="0" fontId="5" fillId="0" borderId="5" xfId="6" applyFont="1" applyBorder="1" applyAlignment="1">
      <alignment horizontal="centerContinuous" vertical="center"/>
    </xf>
    <xf numFmtId="0" fontId="14" fillId="0" borderId="5" xfId="6" applyFont="1" applyBorder="1" applyAlignment="1">
      <alignment horizontal="centerContinuous" vertical="center"/>
    </xf>
    <xf numFmtId="0" fontId="14" fillId="0" borderId="6" xfId="6" applyFont="1" applyBorder="1" applyAlignment="1">
      <alignment horizontal="centerContinuous"/>
    </xf>
    <xf numFmtId="0" fontId="14" fillId="0" borderId="0" xfId="6" applyFont="1" applyAlignment="1">
      <alignment vertical="center"/>
    </xf>
    <xf numFmtId="0" fontId="5" fillId="0" borderId="7" xfId="6" applyFont="1" applyBorder="1" applyAlignment="1">
      <alignment horizontal="centerContinuous" vertical="center"/>
    </xf>
    <xf numFmtId="1" fontId="5" fillId="0" borderId="8" xfId="6" quotePrefix="1" applyNumberFormat="1" applyFont="1" applyBorder="1" applyAlignment="1">
      <alignment horizontal="center" vertical="center" wrapText="1"/>
    </xf>
    <xf numFmtId="1" fontId="5" fillId="0" borderId="1" xfId="6" quotePrefix="1" applyNumberFormat="1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168" fontId="5" fillId="0" borderId="0" xfId="6" applyNumberFormat="1" applyFont="1" applyBorder="1" applyAlignment="1">
      <alignment horizontal="right" vertical="center" wrapText="1"/>
    </xf>
    <xf numFmtId="168" fontId="14" fillId="0" borderId="0" xfId="6" quotePrefix="1" applyNumberFormat="1" applyFont="1" applyBorder="1" applyAlignment="1">
      <alignment horizontal="right" vertical="center" wrapText="1"/>
    </xf>
    <xf numFmtId="168" fontId="14" fillId="0" borderId="0" xfId="6" applyNumberFormat="1" applyFont="1" applyAlignment="1">
      <alignment horizontal="right"/>
    </xf>
    <xf numFmtId="0" fontId="14" fillId="0" borderId="0" xfId="6" applyFont="1"/>
    <xf numFmtId="0" fontId="7" fillId="0" borderId="0" xfId="6" applyFont="1"/>
    <xf numFmtId="0" fontId="5" fillId="0" borderId="0" xfId="6" applyFont="1" applyBorder="1" applyAlignment="1">
      <alignment wrapText="1"/>
    </xf>
    <xf numFmtId="166" fontId="5" fillId="0" borderId="0" xfId="1" applyNumberFormat="1" applyFont="1" applyBorder="1" applyAlignment="1" applyProtection="1">
      <alignment horizontal="right" vertical="top"/>
      <protection locked="0"/>
    </xf>
    <xf numFmtId="165" fontId="5" fillId="0" borderId="0" xfId="1" applyNumberFormat="1" applyFont="1" applyBorder="1" applyAlignment="1" applyProtection="1">
      <alignment horizontal="right" vertical="top"/>
      <protection locked="0"/>
    </xf>
    <xf numFmtId="170" fontId="14" fillId="0" borderId="0" xfId="1" applyNumberFormat="1" applyFont="1" applyBorder="1" applyAlignment="1" applyProtection="1">
      <alignment horizontal="right" vertical="top"/>
      <protection locked="0"/>
    </xf>
    <xf numFmtId="0" fontId="17" fillId="0" borderId="1" xfId="6" applyFont="1" applyBorder="1"/>
    <xf numFmtId="0" fontId="14" fillId="0" borderId="0" xfId="6" applyFont="1" applyBorder="1"/>
    <xf numFmtId="0" fontId="8" fillId="0" borderId="0" xfId="6"/>
    <xf numFmtId="0" fontId="12" fillId="0" borderId="1" xfId="6" applyFont="1" applyBorder="1"/>
    <xf numFmtId="166" fontId="14" fillId="0" borderId="0" xfId="1" applyNumberFormat="1" applyFont="1" applyBorder="1" applyAlignment="1" applyProtection="1">
      <alignment horizontal="right"/>
      <protection locked="0"/>
    </xf>
    <xf numFmtId="170" fontId="14" fillId="0" borderId="0" xfId="1" applyNumberFormat="1" applyFont="1" applyBorder="1" applyAlignment="1" applyProtection="1">
      <alignment horizontal="right"/>
      <protection locked="0"/>
    </xf>
    <xf numFmtId="165" fontId="14" fillId="0" borderId="0" xfId="1" applyNumberFormat="1" applyFont="1" applyBorder="1" applyAlignment="1" applyProtection="1">
      <alignment horizontal="right"/>
      <protection locked="0"/>
    </xf>
    <xf numFmtId="169" fontId="14" fillId="0" borderId="0" xfId="6" applyNumberFormat="1" applyFont="1" applyAlignment="1">
      <alignment horizontal="right"/>
    </xf>
    <xf numFmtId="0" fontId="4" fillId="0" borderId="0" xfId="6" applyFont="1"/>
    <xf numFmtId="164" fontId="14" fillId="0" borderId="0" xfId="1" applyNumberFormat="1" applyFont="1" applyAlignment="1" applyProtection="1">
      <alignment horizontal="right"/>
      <protection locked="0"/>
    </xf>
    <xf numFmtId="168" fontId="14" fillId="0" borderId="0" xfId="1" applyNumberFormat="1" applyFont="1" applyAlignment="1" applyProtection="1">
      <alignment horizontal="right"/>
      <protection locked="0"/>
    </xf>
    <xf numFmtId="0" fontId="17" fillId="0" borderId="0" xfId="6" applyFont="1" applyBorder="1"/>
    <xf numFmtId="166" fontId="4" fillId="0" borderId="0" xfId="1" applyNumberFormat="1" applyFont="1" applyBorder="1" applyAlignment="1" applyProtection="1">
      <alignment horizontal="right"/>
      <protection locked="0"/>
    </xf>
    <xf numFmtId="170" fontId="4" fillId="0" borderId="0" xfId="1" applyNumberFormat="1" applyFont="1" applyBorder="1" applyAlignment="1" applyProtection="1">
      <alignment horizontal="right"/>
      <protection locked="0"/>
    </xf>
    <xf numFmtId="0" fontId="7" fillId="0" borderId="0" xfId="6" applyFont="1" applyAlignment="1">
      <alignment vertical="center"/>
    </xf>
    <xf numFmtId="0" fontId="5" fillId="0" borderId="0" xfId="6" applyFont="1" applyBorder="1" applyAlignment="1">
      <alignment vertical="center" wrapText="1"/>
    </xf>
    <xf numFmtId="0" fontId="13" fillId="0" borderId="0" xfId="6" applyFont="1" applyAlignment="1">
      <alignment wrapText="1"/>
    </xf>
    <xf numFmtId="0" fontId="13" fillId="0" borderId="0" xfId="6" applyFont="1" applyAlignment="1"/>
    <xf numFmtId="0" fontId="13" fillId="0" borderId="0" xfId="6" applyFont="1" applyBorder="1"/>
    <xf numFmtId="0" fontId="5" fillId="0" borderId="9" xfId="6" applyFont="1" applyBorder="1" applyAlignment="1"/>
    <xf numFmtId="0" fontId="5" fillId="0" borderId="10" xfId="6" applyFont="1" applyBorder="1" applyAlignment="1">
      <alignment horizontal="centerContinuous" vertical="center"/>
    </xf>
    <xf numFmtId="0" fontId="5" fillId="0" borderId="6" xfId="6" applyFont="1" applyBorder="1" applyAlignment="1">
      <alignment horizontal="centerContinuous" vertical="center"/>
    </xf>
    <xf numFmtId="0" fontId="5" fillId="0" borderId="11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14" fillId="0" borderId="8" xfId="6" applyFont="1" applyBorder="1" applyAlignment="1">
      <alignment horizontal="centerContinuous" vertical="center"/>
    </xf>
    <xf numFmtId="0" fontId="14" fillId="0" borderId="12" xfId="6" applyFont="1" applyBorder="1" applyAlignment="1">
      <alignment horizontal="centerContinuous" vertical="center"/>
    </xf>
    <xf numFmtId="172" fontId="14" fillId="0" borderId="0" xfId="6" applyNumberFormat="1" applyFont="1" applyAlignment="1">
      <alignment horizontal="right" vertical="top"/>
    </xf>
    <xf numFmtId="0" fontId="5" fillId="0" borderId="0" xfId="6" applyFont="1"/>
    <xf numFmtId="0" fontId="5" fillId="0" borderId="0" xfId="6" applyFont="1" applyBorder="1"/>
    <xf numFmtId="166" fontId="5" fillId="0" borderId="0" xfId="1" applyNumberFormat="1" applyFont="1" applyBorder="1" applyAlignment="1" applyProtection="1">
      <alignment horizontal="right"/>
      <protection locked="0"/>
    </xf>
    <xf numFmtId="170" fontId="5" fillId="0" borderId="0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 applyProtection="1">
      <alignment horizontal="right"/>
      <protection locked="0"/>
    </xf>
    <xf numFmtId="172" fontId="4" fillId="0" borderId="0" xfId="6" applyNumberFormat="1" applyFont="1" applyBorder="1" applyAlignment="1">
      <alignment horizontal="right" vertical="top"/>
    </xf>
    <xf numFmtId="171" fontId="5" fillId="0" borderId="0" xfId="6" applyNumberFormat="1" applyFont="1" applyAlignment="1">
      <alignment horizontal="right" vertical="top"/>
    </xf>
    <xf numFmtId="169" fontId="5" fillId="0" borderId="0" xfId="6" applyNumberFormat="1" applyFont="1" applyAlignment="1">
      <alignment horizontal="right"/>
    </xf>
    <xf numFmtId="0" fontId="2" fillId="0" borderId="0" xfId="7" applyFont="1"/>
    <xf numFmtId="0" fontId="12" fillId="0" borderId="1" xfId="7" applyFont="1" applyBorder="1"/>
    <xf numFmtId="0" fontId="12" fillId="0" borderId="0" xfId="7" applyFont="1"/>
    <xf numFmtId="0" fontId="5" fillId="0" borderId="10" xfId="7" applyFont="1" applyBorder="1" applyAlignment="1">
      <alignment horizontal="centerContinuous" vertical="center"/>
    </xf>
    <xf numFmtId="0" fontId="5" fillId="0" borderId="5" xfId="7" applyFont="1" applyBorder="1" applyAlignment="1">
      <alignment horizontal="centerContinuous" vertical="center"/>
    </xf>
    <xf numFmtId="0" fontId="5" fillId="0" borderId="0" xfId="7" applyFont="1" applyAlignment="1">
      <alignment vertical="center"/>
    </xf>
    <xf numFmtId="17" fontId="5" fillId="0" borderId="8" xfId="7" applyNumberFormat="1" applyFont="1" applyBorder="1" applyAlignment="1">
      <alignment horizontal="centerContinuous" vertical="center"/>
    </xf>
    <xf numFmtId="17" fontId="5" fillId="0" borderId="12" xfId="7" applyNumberFormat="1" applyFont="1" applyBorder="1" applyAlignment="1">
      <alignment horizontal="centerContinuous" vertical="center"/>
    </xf>
    <xf numFmtId="0" fontId="9" fillId="0" borderId="0" xfId="7" applyBorder="1" applyAlignment="1">
      <alignment horizontal="center" vertical="center"/>
    </xf>
    <xf numFmtId="17" fontId="5" fillId="0" borderId="0" xfId="7" applyNumberFormat="1" applyFont="1" applyBorder="1" applyAlignment="1">
      <alignment horizontal="centerContinuous" vertical="center"/>
    </xf>
    <xf numFmtId="0" fontId="7" fillId="0" borderId="0" xfId="7" applyFont="1" applyFill="1" applyBorder="1" applyAlignment="1">
      <alignment horizontal="left" vertical="center"/>
    </xf>
    <xf numFmtId="0" fontId="5" fillId="0" borderId="0" xfId="7" applyFont="1" applyBorder="1"/>
    <xf numFmtId="0" fontId="5" fillId="0" borderId="0" xfId="7" applyFont="1"/>
    <xf numFmtId="167" fontId="5" fillId="0" borderId="0" xfId="7" applyNumberFormat="1" applyFont="1" applyFill="1" applyBorder="1" applyAlignment="1"/>
    <xf numFmtId="0" fontId="5" fillId="0" borderId="0" xfId="7" applyFont="1" applyAlignment="1">
      <alignment horizontal="center"/>
    </xf>
    <xf numFmtId="167" fontId="5" fillId="0" borderId="0" xfId="7" applyNumberFormat="1" applyFont="1" applyAlignment="1"/>
    <xf numFmtId="173" fontId="5" fillId="0" borderId="0" xfId="7" applyNumberFormat="1" applyFont="1"/>
    <xf numFmtId="0" fontId="7" fillId="0" borderId="0" xfId="7" applyFont="1" applyAlignment="1">
      <alignment horizontal="left"/>
    </xf>
    <xf numFmtId="0" fontId="5" fillId="0" borderId="0" xfId="7" applyFont="1" applyBorder="1" applyAlignment="1">
      <alignment horizontal="center"/>
    </xf>
    <xf numFmtId="167" fontId="5" fillId="0" borderId="0" xfId="7" applyNumberFormat="1" applyFont="1" applyBorder="1" applyAlignment="1"/>
    <xf numFmtId="0" fontId="5" fillId="0" borderId="1" xfId="7" applyFont="1" applyBorder="1"/>
    <xf numFmtId="167" fontId="5" fillId="0" borderId="1" xfId="7" applyNumberFormat="1" applyFont="1" applyBorder="1" applyAlignment="1"/>
    <xf numFmtId="169" fontId="14" fillId="0" borderId="0" xfId="7" applyNumberFormat="1" applyFont="1" applyAlignment="1">
      <alignment horizontal="right"/>
    </xf>
    <xf numFmtId="3" fontId="5" fillId="0" borderId="0" xfId="7" applyNumberFormat="1" applyFont="1" applyBorder="1"/>
    <xf numFmtId="0" fontId="9" fillId="0" borderId="0" xfId="7"/>
    <xf numFmtId="0" fontId="1" fillId="0" borderId="13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6" applyFont="1"/>
    <xf numFmtId="1" fontId="5" fillId="0" borderId="14" xfId="6" applyNumberFormat="1" applyFont="1" applyBorder="1" applyAlignment="1">
      <alignment horizontal="center" vertical="center" wrapText="1"/>
    </xf>
    <xf numFmtId="1" fontId="5" fillId="0" borderId="0" xfId="6" applyNumberFormat="1" applyFont="1" applyBorder="1" applyAlignment="1">
      <alignment horizontal="center" vertical="center" wrapText="1"/>
    </xf>
    <xf numFmtId="1" fontId="5" fillId="0" borderId="13" xfId="6" applyNumberFormat="1" applyFont="1" applyBorder="1" applyAlignment="1">
      <alignment horizontal="centerContinuous" vertical="center" wrapText="1"/>
    </xf>
    <xf numFmtId="1" fontId="5" fillId="0" borderId="10" xfId="6" applyNumberFormat="1" applyFont="1" applyBorder="1" applyAlignment="1">
      <alignment horizontal="center" vertical="center" wrapText="1"/>
    </xf>
    <xf numFmtId="0" fontId="14" fillId="0" borderId="10" xfId="6" applyFont="1" applyBorder="1" applyAlignment="1">
      <alignment horizontal="centerContinuous" vertical="center"/>
    </xf>
    <xf numFmtId="0" fontId="4" fillId="0" borderId="1" xfId="6" applyFont="1" applyBorder="1" applyAlignment="1">
      <alignment wrapText="1"/>
    </xf>
    <xf numFmtId="166" fontId="4" fillId="0" borderId="1" xfId="1" applyNumberFormat="1" applyFont="1" applyBorder="1" applyAlignment="1" applyProtection="1">
      <alignment horizontal="right" vertical="top"/>
      <protection locked="0"/>
    </xf>
    <xf numFmtId="165" fontId="4" fillId="0" borderId="1" xfId="1" applyNumberFormat="1" applyFont="1" applyBorder="1" applyAlignment="1" applyProtection="1">
      <alignment horizontal="right" vertical="top"/>
      <protection locked="0"/>
    </xf>
    <xf numFmtId="170" fontId="4" fillId="0" borderId="1" xfId="1" applyNumberFormat="1" applyFont="1" applyBorder="1" applyAlignment="1" applyProtection="1">
      <alignment horizontal="right" vertical="top"/>
      <protection locked="0"/>
    </xf>
    <xf numFmtId="165" fontId="7" fillId="0" borderId="1" xfId="1" applyNumberFormat="1" applyFont="1" applyBorder="1" applyAlignment="1" applyProtection="1">
      <alignment horizontal="right" vertical="top"/>
      <protection locked="0"/>
    </xf>
    <xf numFmtId="165" fontId="5" fillId="0" borderId="0" xfId="6" applyNumberFormat="1" applyFont="1" applyBorder="1" applyAlignment="1">
      <alignment horizontal="right" vertical="center" wrapText="1"/>
    </xf>
    <xf numFmtId="174" fontId="14" fillId="0" borderId="0" xfId="6" applyNumberFormat="1" applyFont="1" applyAlignment="1">
      <alignment horizontal="right" vertical="top"/>
    </xf>
    <xf numFmtId="0" fontId="5" fillId="0" borderId="0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/>
    </xf>
    <xf numFmtId="175" fontId="14" fillId="0" borderId="0" xfId="6" applyNumberFormat="1" applyFont="1" applyAlignment="1">
      <alignment horizontal="right" vertical="top"/>
    </xf>
    <xf numFmtId="175" fontId="4" fillId="0" borderId="1" xfId="6" applyNumberFormat="1" applyFont="1" applyBorder="1" applyAlignment="1">
      <alignment horizontal="right" vertical="top"/>
    </xf>
    <xf numFmtId="166" fontId="14" fillId="0" borderId="0" xfId="1" applyNumberFormat="1" applyFont="1" applyBorder="1" applyAlignment="1" applyProtection="1">
      <alignment horizontal="right" vertical="top"/>
      <protection locked="0"/>
    </xf>
    <xf numFmtId="0" fontId="14" fillId="0" borderId="0" xfId="0" applyFont="1"/>
    <xf numFmtId="0" fontId="1" fillId="0" borderId="7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right"/>
    </xf>
    <xf numFmtId="165" fontId="7" fillId="0" borderId="0" xfId="1" applyNumberFormat="1" applyFont="1" applyBorder="1" applyAlignment="1" applyProtection="1">
      <alignment horizontal="right" vertical="top"/>
      <protection locked="0"/>
    </xf>
    <xf numFmtId="170" fontId="4" fillId="0" borderId="0" xfId="1" applyNumberFormat="1" applyFont="1" applyBorder="1" applyAlignment="1" applyProtection="1">
      <alignment horizontal="right" vertical="top"/>
      <protection locked="0"/>
    </xf>
    <xf numFmtId="175" fontId="4" fillId="0" borderId="0" xfId="6" applyNumberFormat="1" applyFont="1" applyAlignment="1">
      <alignment horizontal="right" vertical="top"/>
    </xf>
    <xf numFmtId="165" fontId="4" fillId="0" borderId="0" xfId="1" applyNumberFormat="1" applyFont="1" applyBorder="1" applyAlignment="1" applyProtection="1">
      <alignment horizontal="right" vertical="top"/>
      <protection locked="0"/>
    </xf>
    <xf numFmtId="175" fontId="4" fillId="0" borderId="0" xfId="6" applyNumberFormat="1" applyFont="1" applyBorder="1" applyAlignment="1">
      <alignment horizontal="right" vertical="top"/>
    </xf>
    <xf numFmtId="0" fontId="14" fillId="0" borderId="3" xfId="6" applyFont="1" applyBorder="1"/>
    <xf numFmtId="0" fontId="7" fillId="3" borderId="0" xfId="6" applyFont="1" applyFill="1" applyAlignment="1">
      <alignment horizontal="centerContinuous"/>
    </xf>
    <xf numFmtId="0" fontId="5" fillId="0" borderId="3" xfId="6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5" fillId="0" borderId="0" xfId="0" quotePrefix="1" applyFont="1"/>
    <xf numFmtId="0" fontId="14" fillId="0" borderId="0" xfId="0" quotePrefix="1" applyFont="1"/>
    <xf numFmtId="0" fontId="14" fillId="0" borderId="0" xfId="0" applyFont="1" applyAlignment="1">
      <alignment horizontal="left"/>
    </xf>
    <xf numFmtId="0" fontId="3" fillId="0" borderId="0" xfId="6" applyFont="1" applyAlignment="1">
      <alignment horizontal="left"/>
    </xf>
    <xf numFmtId="0" fontId="11" fillId="0" borderId="0" xfId="6" applyFont="1" applyAlignment="1">
      <alignment horizontal="left"/>
    </xf>
    <xf numFmtId="0" fontId="24" fillId="0" borderId="0" xfId="6" applyFont="1" applyAlignment="1">
      <alignment horizontal="left"/>
    </xf>
    <xf numFmtId="0" fontId="25" fillId="0" borderId="0" xfId="6" applyFont="1" applyAlignment="1">
      <alignment horizontal="left"/>
    </xf>
    <xf numFmtId="0" fontId="14" fillId="0" borderId="0" xfId="6" quotePrefix="1" applyFont="1"/>
    <xf numFmtId="0" fontId="18" fillId="0" borderId="0" xfId="6" applyFont="1" applyAlignment="1">
      <alignment horizontal="left"/>
    </xf>
    <xf numFmtId="0" fontId="12" fillId="0" borderId="0" xfId="6" applyFont="1" applyAlignment="1">
      <alignment horizontal="left"/>
    </xf>
    <xf numFmtId="0" fontId="26" fillId="0" borderId="0" xfId="6" applyFont="1" applyAlignment="1">
      <alignment horizontal="left"/>
    </xf>
    <xf numFmtId="0" fontId="3" fillId="0" borderId="0" xfId="7" applyFont="1" applyAlignment="1">
      <alignment horizontal="left"/>
    </xf>
    <xf numFmtId="0" fontId="24" fillId="0" borderId="0" xfId="7" applyFont="1" applyAlignment="1">
      <alignment horizontal="left"/>
    </xf>
    <xf numFmtId="0" fontId="8" fillId="0" borderId="0" xfId="6" applyAlignment="1">
      <alignment horizontal="left"/>
    </xf>
    <xf numFmtId="0" fontId="25" fillId="0" borderId="0" xfId="6" applyFont="1" applyBorder="1" applyAlignment="1">
      <alignment horizontal="left"/>
    </xf>
    <xf numFmtId="0" fontId="8" fillId="0" borderId="0" xfId="6" applyFont="1" applyAlignment="1">
      <alignment horizontal="left"/>
    </xf>
    <xf numFmtId="0" fontId="14" fillId="0" borderId="0" xfId="7" quotePrefix="1" applyFont="1"/>
    <xf numFmtId="0" fontId="5" fillId="0" borderId="0" xfId="7" quotePrefix="1" applyFont="1" applyBorder="1"/>
    <xf numFmtId="0" fontId="5" fillId="0" borderId="0" xfId="6" quotePrefix="1" applyFont="1"/>
    <xf numFmtId="0" fontId="14" fillId="0" borderId="0" xfId="6" applyFont="1" applyAlignment="1">
      <alignment horizontal="center"/>
    </xf>
    <xf numFmtId="0" fontId="5" fillId="0" borderId="0" xfId="6" applyFont="1" applyAlignment="1"/>
    <xf numFmtId="0" fontId="14" fillId="0" borderId="0" xfId="7" applyFon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left"/>
    </xf>
    <xf numFmtId="0" fontId="18" fillId="0" borderId="0" xfId="0" applyFont="1" applyAlignment="1">
      <alignment vertical="top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7" fillId="0" borderId="0" xfId="3" applyAlignment="1" applyProtection="1">
      <alignment vertical="top"/>
    </xf>
    <xf numFmtId="0" fontId="27" fillId="0" borderId="0" xfId="5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0" fillId="0" borderId="0" xfId="0" applyFont="1" applyAlignment="1">
      <alignment horizontal="left" indent="1"/>
    </xf>
    <xf numFmtId="0" fontId="0" fillId="0" borderId="0" xfId="0" applyFont="1"/>
    <xf numFmtId="0" fontId="28" fillId="0" borderId="0" xfId="3" applyFont="1" applyAlignment="1" applyProtection="1">
      <alignment horizontal="left"/>
    </xf>
    <xf numFmtId="0" fontId="9" fillId="0" borderId="0" xfId="0" applyFont="1" applyAlignment="1">
      <alignment horizontal="left"/>
    </xf>
    <xf numFmtId="0" fontId="37" fillId="0" borderId="0" xfId="3" applyAlignment="1" applyProtection="1"/>
    <xf numFmtId="0" fontId="4" fillId="0" borderId="1" xfId="6" applyFont="1" applyBorder="1"/>
    <xf numFmtId="170" fontId="1" fillId="0" borderId="0" xfId="1" applyNumberFormat="1" applyFont="1" applyBorder="1" applyAlignment="1" applyProtection="1">
      <alignment horizontal="right" vertical="top"/>
      <protection locked="0"/>
    </xf>
    <xf numFmtId="175" fontId="1" fillId="0" borderId="0" xfId="6" applyNumberFormat="1" applyFont="1" applyAlignment="1">
      <alignment horizontal="right" vertical="top"/>
    </xf>
    <xf numFmtId="0" fontId="7" fillId="0" borderId="0" xfId="6" applyFont="1" applyBorder="1" applyAlignment="1">
      <alignment wrapText="1"/>
    </xf>
    <xf numFmtId="0" fontId="7" fillId="0" borderId="0" xfId="6" applyFont="1" applyBorder="1" applyAlignment="1">
      <alignment vertical="center" wrapText="1"/>
    </xf>
    <xf numFmtId="0" fontId="7" fillId="0" borderId="0" xfId="6" applyFont="1" applyBorder="1"/>
    <xf numFmtId="166" fontId="7" fillId="0" borderId="0" xfId="1" applyNumberFormat="1" applyFont="1" applyBorder="1" applyAlignment="1" applyProtection="1">
      <alignment horizontal="right" vertical="top"/>
      <protection locked="0"/>
    </xf>
    <xf numFmtId="166" fontId="4" fillId="0" borderId="0" xfId="1" applyNumberFormat="1" applyFont="1" applyBorder="1" applyAlignment="1" applyProtection="1">
      <alignment horizontal="right" vertical="top"/>
      <protection locked="0"/>
    </xf>
    <xf numFmtId="0" fontId="0" fillId="0" borderId="0" xfId="0" applyNumberFormat="1"/>
    <xf numFmtId="0" fontId="0" fillId="0" borderId="1" xfId="0" applyNumberFormat="1" applyBorder="1"/>
    <xf numFmtId="2" fontId="30" fillId="0" borderId="13" xfId="0" applyNumberFormat="1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0" fontId="1" fillId="0" borderId="0" xfId="7" quotePrefix="1" applyFont="1"/>
    <xf numFmtId="0" fontId="30" fillId="0" borderId="5" xfId="0" applyFont="1" applyBorder="1" applyAlignment="1">
      <alignment vertical="center"/>
    </xf>
    <xf numFmtId="0" fontId="30" fillId="0" borderId="6" xfId="0" applyFont="1" applyBorder="1"/>
    <xf numFmtId="0" fontId="2" fillId="0" borderId="0" xfId="7" applyFont="1" applyAlignment="1">
      <alignment horizontal="left"/>
    </xf>
    <xf numFmtId="0" fontId="1" fillId="0" borderId="0" xfId="7" applyFont="1" applyBorder="1"/>
    <xf numFmtId="166" fontId="1" fillId="0" borderId="0" xfId="1" applyNumberFormat="1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6" applyFont="1"/>
    <xf numFmtId="170" fontId="7" fillId="0" borderId="0" xfId="1" applyNumberFormat="1" applyFont="1" applyBorder="1" applyAlignment="1" applyProtection="1">
      <alignment horizontal="right" vertical="top"/>
      <protection locked="0"/>
    </xf>
    <xf numFmtId="170" fontId="5" fillId="0" borderId="0" xfId="1" applyNumberFormat="1" applyFont="1" applyBorder="1" applyAlignment="1" applyProtection="1">
      <alignment horizontal="right" vertical="top"/>
      <protection locked="0"/>
    </xf>
    <xf numFmtId="170" fontId="7" fillId="0" borderId="1" xfId="1" applyNumberFormat="1" applyFont="1" applyBorder="1" applyAlignment="1" applyProtection="1">
      <alignment horizontal="right" vertical="top"/>
      <protection locked="0"/>
    </xf>
    <xf numFmtId="0" fontId="1" fillId="0" borderId="0" xfId="0" applyFont="1"/>
    <xf numFmtId="0" fontId="4" fillId="0" borderId="0" xfId="0" applyNumberFormat="1" applyFont="1"/>
    <xf numFmtId="49" fontId="7" fillId="0" borderId="0" xfId="0" applyNumberFormat="1" applyFont="1" applyAlignment="1">
      <alignment horizontal="left"/>
    </xf>
    <xf numFmtId="167" fontId="4" fillId="0" borderId="0" xfId="0" applyNumberFormat="1" applyFont="1"/>
    <xf numFmtId="167" fontId="7" fillId="0" borderId="0" xfId="1" applyNumberFormat="1" applyFont="1" applyAlignment="1" applyProtection="1">
      <alignment horizontal="right"/>
      <protection locked="0"/>
    </xf>
    <xf numFmtId="0" fontId="4" fillId="0" borderId="0" xfId="0" applyNumberFormat="1" applyFont="1" applyBorder="1"/>
    <xf numFmtId="49" fontId="4" fillId="0" borderId="0" xfId="0" applyNumberFormat="1" applyFont="1" applyBorder="1"/>
    <xf numFmtId="167" fontId="0" fillId="0" borderId="0" xfId="0" applyNumberFormat="1" applyBorder="1"/>
    <xf numFmtId="167" fontId="5" fillId="0" borderId="0" xfId="0" applyNumberFormat="1" applyFont="1" applyBorder="1" applyAlignment="1">
      <alignment horizontal="right"/>
    </xf>
    <xf numFmtId="167" fontId="5" fillId="0" borderId="0" xfId="1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176" fontId="7" fillId="0" borderId="0" xfId="1" applyNumberFormat="1" applyFont="1" applyAlignment="1" applyProtection="1">
      <alignment horizontal="right"/>
      <protection locked="0"/>
    </xf>
    <xf numFmtId="176" fontId="5" fillId="0" borderId="0" xfId="1" applyNumberFormat="1" applyFont="1" applyAlignment="1" applyProtection="1">
      <alignment horizontal="right"/>
      <protection locked="0"/>
    </xf>
    <xf numFmtId="170" fontId="7" fillId="0" borderId="0" xfId="0" applyNumberFormat="1" applyFont="1" applyAlignment="1">
      <alignment horizontal="right"/>
    </xf>
    <xf numFmtId="170" fontId="7" fillId="0" borderId="0" xfId="1" applyNumberFormat="1" applyFont="1" applyAlignment="1" applyProtection="1">
      <alignment horizontal="right"/>
      <protection locked="0"/>
    </xf>
    <xf numFmtId="170" fontId="5" fillId="0" borderId="0" xfId="0" applyNumberFormat="1" applyFont="1" applyAlignment="1">
      <alignment horizontal="right"/>
    </xf>
    <xf numFmtId="170" fontId="5" fillId="0" borderId="0" xfId="1" applyNumberFormat="1" applyFont="1" applyAlignment="1" applyProtection="1">
      <alignment horizontal="right"/>
      <protection locked="0"/>
    </xf>
    <xf numFmtId="167" fontId="4" fillId="0" borderId="1" xfId="0" applyNumberFormat="1" applyFont="1" applyBorder="1"/>
    <xf numFmtId="170" fontId="7" fillId="0" borderId="1" xfId="0" applyNumberFormat="1" applyFont="1" applyBorder="1" applyAlignment="1">
      <alignment horizontal="right"/>
    </xf>
    <xf numFmtId="170" fontId="7" fillId="0" borderId="1" xfId="1" applyNumberFormat="1" applyFont="1" applyBorder="1" applyAlignment="1" applyProtection="1">
      <alignment horizontal="right"/>
      <protection locked="0"/>
    </xf>
    <xf numFmtId="176" fontId="7" fillId="0" borderId="0" xfId="1" quotePrefix="1" applyNumberFormat="1" applyFont="1" applyAlignment="1" applyProtection="1">
      <alignment horizontal="right"/>
      <protection locked="0"/>
    </xf>
    <xf numFmtId="176" fontId="5" fillId="0" borderId="0" xfId="1" quotePrefix="1" applyNumberFormat="1" applyFont="1" applyAlignment="1" applyProtection="1">
      <alignment horizontal="right"/>
      <protection locked="0"/>
    </xf>
    <xf numFmtId="176" fontId="7" fillId="0" borderId="1" xfId="1" quotePrefix="1" applyNumberFormat="1" applyFont="1" applyBorder="1" applyAlignment="1" applyProtection="1">
      <alignment horizontal="right"/>
      <protection locked="0"/>
    </xf>
    <xf numFmtId="0" fontId="28" fillId="0" borderId="0" xfId="0" applyFont="1"/>
    <xf numFmtId="0" fontId="1" fillId="0" borderId="0" xfId="7" applyFont="1"/>
    <xf numFmtId="0" fontId="34" fillId="0" borderId="0" xfId="6" applyFont="1"/>
    <xf numFmtId="172" fontId="4" fillId="0" borderId="0" xfId="6" applyNumberFormat="1" applyFont="1" applyAlignment="1">
      <alignment horizontal="right" vertical="top"/>
    </xf>
    <xf numFmtId="0" fontId="35" fillId="0" borderId="0" xfId="6" applyFont="1"/>
    <xf numFmtId="177" fontId="9" fillId="0" borderId="0" xfId="0" applyNumberFormat="1" applyFont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37" fillId="0" borderId="0" xfId="3" applyAlignment="1" applyProtection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7" fillId="0" borderId="0" xfId="3" applyFont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30" fillId="0" borderId="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6" applyFont="1" applyAlignment="1">
      <alignment horizontal="left"/>
    </xf>
    <xf numFmtId="0" fontId="24" fillId="0" borderId="0" xfId="6" applyFont="1" applyAlignment="1">
      <alignment horizontal="left"/>
    </xf>
    <xf numFmtId="0" fontId="5" fillId="0" borderId="3" xfId="6" applyFont="1" applyFill="1" applyBorder="1" applyAlignment="1">
      <alignment vertical="center" wrapText="1"/>
    </xf>
    <xf numFmtId="0" fontId="5" fillId="0" borderId="4" xfId="6" applyFont="1" applyFill="1" applyBorder="1" applyAlignment="1">
      <alignment vertical="center" wrapText="1"/>
    </xf>
    <xf numFmtId="0" fontId="5" fillId="0" borderId="0" xfId="6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5" fillId="0" borderId="11" xfId="6" applyFont="1" applyFill="1" applyBorder="1" applyAlignment="1">
      <alignment vertical="center" wrapText="1"/>
    </xf>
    <xf numFmtId="0" fontId="14" fillId="0" borderId="10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 vertical="center"/>
    </xf>
    <xf numFmtId="0" fontId="7" fillId="3" borderId="0" xfId="6" applyFont="1" applyFill="1" applyAlignment="1">
      <alignment horizontal="center"/>
    </xf>
    <xf numFmtId="0" fontId="7" fillId="2" borderId="0" xfId="7" applyFont="1" applyFill="1" applyBorder="1" applyAlignment="1">
      <alignment horizontal="center"/>
    </xf>
    <xf numFmtId="0" fontId="4" fillId="2" borderId="0" xfId="7" applyFont="1" applyFill="1" applyBorder="1" applyAlignment="1">
      <alignment horizontal="center" vertical="center"/>
    </xf>
    <xf numFmtId="0" fontId="17" fillId="2" borderId="0" xfId="7" applyFont="1" applyFill="1" applyBorder="1" applyAlignment="1">
      <alignment horizontal="center" vertical="center"/>
    </xf>
    <xf numFmtId="0" fontId="3" fillId="0" borderId="0" xfId="7" applyFont="1" applyAlignment="1">
      <alignment horizontal="left"/>
    </xf>
    <xf numFmtId="0" fontId="24" fillId="0" borderId="0" xfId="7" applyFont="1" applyAlignment="1">
      <alignment horizontal="left"/>
    </xf>
    <xf numFmtId="0" fontId="5" fillId="0" borderId="3" xfId="7" applyFont="1" applyBorder="1" applyAlignment="1">
      <alignment horizontal="left" vertical="center"/>
    </xf>
    <xf numFmtId="0" fontId="9" fillId="0" borderId="4" xfId="7" applyBorder="1" applyAlignment="1">
      <alignment horizontal="left" vertical="center"/>
    </xf>
    <xf numFmtId="0" fontId="9" fillId="0" borderId="0" xfId="7" applyBorder="1" applyAlignment="1">
      <alignment horizontal="left" vertical="center"/>
    </xf>
    <xf numFmtId="0" fontId="9" fillId="0" borderId="9" xfId="7" applyBorder="1" applyAlignment="1">
      <alignment horizontal="left" vertical="center"/>
    </xf>
    <xf numFmtId="0" fontId="9" fillId="0" borderId="1" xfId="7" applyBorder="1" applyAlignment="1">
      <alignment horizontal="left" vertical="center"/>
    </xf>
    <xf numFmtId="0" fontId="9" fillId="0" borderId="11" xfId="7" applyBorder="1" applyAlignment="1">
      <alignment horizontal="left" vertical="center"/>
    </xf>
    <xf numFmtId="0" fontId="5" fillId="0" borderId="10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30" fillId="0" borderId="5" xfId="7" applyFont="1" applyBorder="1" applyAlignment="1">
      <alignment horizontal="center" vertical="center"/>
    </xf>
    <xf numFmtId="0" fontId="30" fillId="0" borderId="6" xfId="7" applyFont="1" applyBorder="1" applyAlignment="1">
      <alignment horizontal="center" vertical="center"/>
    </xf>
    <xf numFmtId="0" fontId="31" fillId="0" borderId="5" xfId="7" applyFont="1" applyBorder="1" applyAlignment="1">
      <alignment horizontal="center"/>
    </xf>
    <xf numFmtId="0" fontId="31" fillId="0" borderId="6" xfId="7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8">
    <cellStyle name="Comma" xfId="1" builtinId="3"/>
    <cellStyle name="Comma 2" xfId="2"/>
    <cellStyle name="Hyperlink" xfId="3" builtinId="8"/>
    <cellStyle name="Normal" xfId="0" builtinId="0"/>
    <cellStyle name="Normal 2" xfId="4"/>
    <cellStyle name="Normal 2 2" xfId="5"/>
    <cellStyle name="Normal_em-may08-all-tables" xfId="6"/>
    <cellStyle name="Normal_Migration PLT new table templates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s.govt.nz/infoshare/" TargetMode="External"/><Relationship Id="rId2" Type="http://schemas.openxmlformats.org/officeDocument/2006/relationships/hyperlink" Target="mailto:info@stats.govt.nz" TargetMode="External"/><Relationship Id="rId1" Type="http://schemas.openxmlformats.org/officeDocument/2006/relationships/hyperlink" Target="http://www.stats.govt.nz/about-infoshar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s.govt.n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zoomScaleNormal="100" workbookViewId="0"/>
  </sheetViews>
  <sheetFormatPr defaultRowHeight="11.25"/>
  <cols>
    <col min="1" max="1" width="9.83203125" customWidth="1"/>
    <col min="2" max="2" width="108.1640625" customWidth="1"/>
    <col min="3" max="3" width="11.83203125" customWidth="1"/>
    <col min="4" max="4" width="12.33203125" customWidth="1"/>
    <col min="5" max="5" width="11.33203125" customWidth="1"/>
    <col min="6" max="7" width="11.83203125" customWidth="1"/>
    <col min="8" max="8" width="12.33203125" customWidth="1"/>
    <col min="9" max="9" width="11.33203125" customWidth="1"/>
    <col min="10" max="10" width="11.83203125" customWidth="1"/>
    <col min="11" max="11" width="11.33203125" customWidth="1"/>
  </cols>
  <sheetData>
    <row r="1" spans="1:2" ht="15.75">
      <c r="A1" s="162" t="s">
        <v>251</v>
      </c>
      <c r="B1" s="162"/>
    </row>
    <row r="2" spans="1:2" ht="12.75">
      <c r="A2" s="163"/>
      <c r="B2" s="163"/>
    </row>
    <row r="3" spans="1:2" ht="15">
      <c r="A3" s="164" t="s">
        <v>95</v>
      </c>
      <c r="B3" s="1"/>
    </row>
    <row r="4" spans="1:2" ht="12.75">
      <c r="A4" s="165">
        <v>1</v>
      </c>
      <c r="B4" s="166" t="s">
        <v>96</v>
      </c>
    </row>
    <row r="5" spans="1:2" ht="12.75">
      <c r="A5" s="165">
        <v>2</v>
      </c>
      <c r="B5" s="166" t="s">
        <v>97</v>
      </c>
    </row>
    <row r="6" spans="1:2" ht="12.75">
      <c r="A6" s="165">
        <v>3</v>
      </c>
      <c r="B6" s="166" t="s">
        <v>223</v>
      </c>
    </row>
    <row r="7" spans="1:2" ht="12.75">
      <c r="A7" s="165">
        <v>4</v>
      </c>
      <c r="B7" s="166" t="s">
        <v>224</v>
      </c>
    </row>
    <row r="8" spans="1:2" ht="12.75">
      <c r="A8" s="165">
        <v>5</v>
      </c>
      <c r="B8" s="166" t="s">
        <v>225</v>
      </c>
    </row>
    <row r="9" spans="1:2" ht="12.75">
      <c r="A9" s="165">
        <v>6</v>
      </c>
      <c r="B9" s="166" t="s">
        <v>98</v>
      </c>
    </row>
    <row r="10" spans="1:2" ht="12.75">
      <c r="A10" s="165">
        <v>7</v>
      </c>
      <c r="B10" s="166" t="s">
        <v>99</v>
      </c>
    </row>
    <row r="11" spans="1:2" ht="12.75">
      <c r="A11" s="165">
        <v>8</v>
      </c>
      <c r="B11" s="166" t="s">
        <v>100</v>
      </c>
    </row>
    <row r="12" spans="1:2" ht="12.75">
      <c r="A12" s="165">
        <v>9</v>
      </c>
      <c r="B12" s="166" t="s">
        <v>161</v>
      </c>
    </row>
    <row r="13" spans="1:2" ht="12.75">
      <c r="A13" s="165">
        <v>10</v>
      </c>
      <c r="B13" s="166" t="s">
        <v>157</v>
      </c>
    </row>
    <row r="14" spans="1:2" ht="12.75">
      <c r="A14" s="165">
        <v>11</v>
      </c>
      <c r="B14" s="166" t="s">
        <v>226</v>
      </c>
    </row>
    <row r="15" spans="1:2" ht="12.75">
      <c r="A15" s="165">
        <v>12</v>
      </c>
      <c r="B15" s="166" t="s">
        <v>167</v>
      </c>
    </row>
    <row r="16" spans="1:2" ht="12.75" customHeight="1">
      <c r="A16" s="165"/>
      <c r="B16" s="167"/>
    </row>
    <row r="17" spans="1:2" ht="12.75">
      <c r="A17" s="168"/>
      <c r="B17" s="1"/>
    </row>
    <row r="18" spans="1:2" ht="15">
      <c r="A18" s="169" t="s">
        <v>101</v>
      </c>
      <c r="B18" s="170"/>
    </row>
    <row r="19" spans="1:2" ht="12.75" customHeight="1">
      <c r="A19" s="235" t="s">
        <v>166</v>
      </c>
      <c r="B19" s="236"/>
    </row>
    <row r="20" spans="1:2" ht="12.75" customHeight="1">
      <c r="A20" s="234" t="s">
        <v>102</v>
      </c>
      <c r="B20" s="234"/>
    </row>
    <row r="21" spans="1:2" ht="12.75" customHeight="1">
      <c r="A21" s="171"/>
      <c r="B21" s="172"/>
    </row>
    <row r="22" spans="1:2" ht="12.75" customHeight="1">
      <c r="A22" s="235" t="s">
        <v>103</v>
      </c>
      <c r="B22" s="236"/>
    </row>
    <row r="23" spans="1:2" ht="14.25" customHeight="1">
      <c r="A23" s="171" t="s">
        <v>104</v>
      </c>
      <c r="B23" s="172"/>
    </row>
    <row r="24" spans="1:2" ht="15" customHeight="1">
      <c r="A24" s="172" t="s">
        <v>105</v>
      </c>
      <c r="B24" s="172"/>
    </row>
    <row r="25" spans="1:2" ht="12.75" customHeight="1">
      <c r="A25" s="171"/>
      <c r="B25" s="172"/>
    </row>
    <row r="26" spans="1:2" ht="12.75" customHeight="1">
      <c r="A26" s="171" t="s">
        <v>245</v>
      </c>
      <c r="B26" s="172"/>
    </row>
    <row r="27" spans="1:2" ht="12.75" customHeight="1">
      <c r="A27" s="237" t="s">
        <v>106</v>
      </c>
      <c r="B27" s="238"/>
    </row>
    <row r="28" spans="1:2" ht="12.75" customHeight="1">
      <c r="A28" s="168"/>
      <c r="B28" s="1"/>
    </row>
    <row r="29" spans="1:2" ht="12.75" customHeight="1">
      <c r="A29" s="173"/>
      <c r="B29" s="174"/>
    </row>
    <row r="30" spans="1:2" ht="15">
      <c r="A30" s="175" t="s">
        <v>107</v>
      </c>
      <c r="B30" s="175"/>
    </row>
    <row r="31" spans="1:2" ht="12.75" customHeight="1">
      <c r="A31" s="235" t="s">
        <v>239</v>
      </c>
      <c r="B31" s="236"/>
    </row>
    <row r="32" spans="1:2" ht="12.75" customHeight="1">
      <c r="A32" s="176" t="s">
        <v>108</v>
      </c>
      <c r="B32" s="177" t="s">
        <v>165</v>
      </c>
    </row>
    <row r="33" spans="1:2" ht="12.75" customHeight="1">
      <c r="A33" s="176" t="s">
        <v>109</v>
      </c>
      <c r="B33" s="163" t="s">
        <v>110</v>
      </c>
    </row>
    <row r="35" spans="1:2" ht="15">
      <c r="A35" s="227" t="s">
        <v>238</v>
      </c>
    </row>
    <row r="36" spans="1:2" ht="12.75">
      <c r="A36" s="163" t="s">
        <v>320</v>
      </c>
    </row>
    <row r="38" spans="1:2" ht="15">
      <c r="A38" s="227" t="s">
        <v>249</v>
      </c>
    </row>
    <row r="39" spans="1:2">
      <c r="A39" s="232">
        <v>43133</v>
      </c>
      <c r="B39" s="233"/>
    </row>
    <row r="40" spans="1:2" ht="12.75" customHeight="1">
      <c r="A40" s="234" t="s">
        <v>241</v>
      </c>
      <c r="B40" s="234"/>
    </row>
  </sheetData>
  <mergeCells count="7">
    <mergeCell ref="A39:B39"/>
    <mergeCell ref="A40:B40"/>
    <mergeCell ref="A19:B19"/>
    <mergeCell ref="A20:B20"/>
    <mergeCell ref="A22:B22"/>
    <mergeCell ref="A27:B27"/>
    <mergeCell ref="A31:B31"/>
  </mergeCells>
  <hyperlinks>
    <hyperlink ref="A27" r:id="rId1" display="http://www.stats.govt.nz/about-infoshare"/>
    <hyperlink ref="B32" r:id="rId2"/>
    <hyperlink ref="A20:B20" r:id="rId3" display="Infoshare (www.stats.govt.nz/infoshare)."/>
    <hyperlink ref="B4" location="'Table 1'!A1" display="International travel and migration, by direction and passenger type, actual counts"/>
    <hyperlink ref="B5" location="'Table 2'!A1" display="International travel and migration, by direction and passenger type, seasonally adjusted and trend series"/>
    <hyperlink ref="B6" location="'Table 3'!A1" display="Short-term overseas visitor arrivals, by country of last permanent residence"/>
    <hyperlink ref="B7" location="'Table 4'!A1" display="Short-term overseas visitor arrivals, by travel purpose and country of last permanent residence"/>
    <hyperlink ref="B8" location="'Table 5'!A1" display="Short-term New Zealand-resident traveller departures, by country of main destination"/>
    <hyperlink ref="B9" location="'Table 6'!A1" display="Permanent and long-term arrivals, by country of last permanent residence"/>
    <hyperlink ref="B10" location="'Table 7'!A1" display="Permanent and long-term departures, by country of next permanent residence"/>
    <hyperlink ref="B11" location="'Table 8'!A1" display="Net permanent and long-term migration, by country of last/next permanent residence"/>
    <hyperlink ref="B12" location="'Table 9'!A1" display="Permanent and long-term migration, by citizenship"/>
    <hyperlink ref="B13" location="'Table 10'!A1" display="Permanent and long-term migration, by citizenship, seasonally adjusted and trend series"/>
    <hyperlink ref="B14" location="'Table 11'!A1" display="Permanent and long-term arrivals, by New Zealand region"/>
    <hyperlink ref="B15" location="'Table 12'!A1" display="Permanent and long-term arrivals, by visa type and country of last permanent residence"/>
    <hyperlink ref="A40:B40" r:id="rId4" display="www.stats.govt.nz"/>
  </hyperlink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Normal="100" workbookViewId="0"/>
  </sheetViews>
  <sheetFormatPr defaultColWidth="10.6640625" defaultRowHeight="12.75"/>
  <cols>
    <col min="1" max="1" width="2.83203125" style="103" customWidth="1"/>
    <col min="2" max="2" width="10.83203125" style="103" customWidth="1"/>
    <col min="3" max="11" width="11.83203125" style="103" customWidth="1"/>
    <col min="12" max="16384" width="10.6640625" style="103"/>
  </cols>
  <sheetData>
    <row r="1" spans="1:11" s="79" customFormat="1">
      <c r="A1" s="79" t="s">
        <v>63</v>
      </c>
    </row>
    <row r="2" spans="1:11" s="79" customFormat="1"/>
    <row r="3" spans="1:11" s="148" customFormat="1" ht="18" customHeight="1">
      <c r="A3" s="276" t="s">
        <v>88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</row>
    <row r="4" spans="1:11" s="149" customFormat="1" ht="15" customHeight="1">
      <c r="A4" s="277" t="s">
        <v>94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1" s="193" customFormat="1" ht="15" customHeight="1">
      <c r="A5" s="193" t="s">
        <v>61</v>
      </c>
    </row>
    <row r="6" spans="1:11" s="81" customFormat="1" ht="7.9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s="81" customFormat="1" ht="15" customHeight="1">
      <c r="A7" s="278" t="s">
        <v>1</v>
      </c>
      <c r="B7" s="279"/>
      <c r="C7" s="284" t="s">
        <v>93</v>
      </c>
      <c r="D7" s="285"/>
      <c r="E7" s="285"/>
      <c r="F7" s="285"/>
      <c r="G7" s="285"/>
      <c r="H7" s="285"/>
      <c r="I7" s="285"/>
      <c r="J7" s="285"/>
      <c r="K7" s="285"/>
    </row>
    <row r="8" spans="1:11" s="84" customFormat="1" ht="15" customHeight="1">
      <c r="A8" s="280"/>
      <c r="B8" s="281"/>
      <c r="C8" s="82" t="s">
        <v>24</v>
      </c>
      <c r="D8" s="83"/>
      <c r="E8" s="82"/>
      <c r="F8" s="82" t="s">
        <v>25</v>
      </c>
      <c r="G8" s="83"/>
      <c r="H8" s="82"/>
      <c r="I8" s="284" t="s">
        <v>4</v>
      </c>
      <c r="J8" s="285"/>
      <c r="K8" s="285"/>
    </row>
    <row r="9" spans="1:11" s="84" customFormat="1" ht="15" customHeight="1">
      <c r="A9" s="282"/>
      <c r="B9" s="283"/>
      <c r="C9" s="85" t="s">
        <v>26</v>
      </c>
      <c r="D9" s="85" t="s">
        <v>164</v>
      </c>
      <c r="E9" s="85" t="s">
        <v>91</v>
      </c>
      <c r="F9" s="85" t="s">
        <v>26</v>
      </c>
      <c r="G9" s="85" t="s">
        <v>164</v>
      </c>
      <c r="H9" s="85" t="s">
        <v>91</v>
      </c>
      <c r="I9" s="85" t="s">
        <v>26</v>
      </c>
      <c r="J9" s="85" t="s">
        <v>164</v>
      </c>
      <c r="K9" s="86" t="s">
        <v>91</v>
      </c>
    </row>
    <row r="10" spans="1:11" s="84" customFormat="1" ht="12" customHeight="1">
      <c r="A10" s="286" t="s">
        <v>30</v>
      </c>
      <c r="B10" s="287"/>
      <c r="C10" s="188" t="s">
        <v>124</v>
      </c>
      <c r="D10" s="188" t="s">
        <v>125</v>
      </c>
      <c r="E10" s="188" t="s">
        <v>126</v>
      </c>
      <c r="F10" s="188" t="s">
        <v>127</v>
      </c>
      <c r="G10" s="188" t="s">
        <v>128</v>
      </c>
      <c r="H10" s="188" t="s">
        <v>129</v>
      </c>
      <c r="I10" s="188" t="s">
        <v>130</v>
      </c>
      <c r="J10" s="188" t="s">
        <v>131</v>
      </c>
      <c r="K10" s="189" t="s">
        <v>132</v>
      </c>
    </row>
    <row r="11" spans="1:11" s="84" customFormat="1" ht="6" customHeight="1">
      <c r="A11" s="87"/>
      <c r="B11" s="87"/>
      <c r="C11" s="88"/>
      <c r="D11" s="88"/>
      <c r="E11" s="88"/>
      <c r="F11" s="88"/>
      <c r="G11" s="88"/>
      <c r="H11" s="88"/>
      <c r="I11" s="88"/>
      <c r="J11" s="88"/>
      <c r="K11" s="88"/>
    </row>
    <row r="12" spans="1:11" s="84" customFormat="1" ht="12.75" customHeight="1">
      <c r="A12" s="274" t="s">
        <v>122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</row>
    <row r="13" spans="1:11" s="84" customFormat="1" ht="6" customHeight="1">
      <c r="A13" s="87"/>
      <c r="B13" s="87"/>
      <c r="C13" s="88"/>
      <c r="D13" s="88"/>
      <c r="E13" s="88"/>
      <c r="F13" s="88"/>
      <c r="G13" s="88"/>
      <c r="H13" s="88"/>
      <c r="I13" s="88"/>
      <c r="J13" s="88"/>
      <c r="K13" s="88"/>
    </row>
    <row r="14" spans="1:11" s="91" customFormat="1" ht="12" customHeight="1">
      <c r="A14" s="89" t="s">
        <v>252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1" s="91" customFormat="1" ht="12" customHeight="1">
      <c r="A15" s="89"/>
      <c r="B15" s="119">
        <v>2007</v>
      </c>
      <c r="C15" s="92">
        <v>3309</v>
      </c>
      <c r="D15" s="92">
        <v>4876</v>
      </c>
      <c r="E15" s="92">
        <v>-1567</v>
      </c>
      <c r="F15" s="92">
        <v>4145</v>
      </c>
      <c r="G15" s="92">
        <v>2684</v>
      </c>
      <c r="H15" s="92">
        <v>1461</v>
      </c>
      <c r="I15" s="92">
        <v>7454</v>
      </c>
      <c r="J15" s="92">
        <v>7560</v>
      </c>
      <c r="K15" s="92">
        <v>-106</v>
      </c>
    </row>
    <row r="16" spans="1:11" s="91" customFormat="1" ht="12" customHeight="1">
      <c r="A16" s="89"/>
      <c r="B16" s="119">
        <v>2008</v>
      </c>
      <c r="C16" s="92">
        <v>3493</v>
      </c>
      <c r="D16" s="92">
        <v>4607</v>
      </c>
      <c r="E16" s="92">
        <v>-1114</v>
      </c>
      <c r="F16" s="92">
        <v>4073</v>
      </c>
      <c r="G16" s="92">
        <v>2820</v>
      </c>
      <c r="H16" s="92">
        <v>1253</v>
      </c>
      <c r="I16" s="92">
        <v>7566</v>
      </c>
      <c r="J16" s="92">
        <v>7427</v>
      </c>
      <c r="K16" s="92">
        <v>139</v>
      </c>
    </row>
    <row r="17" spans="1:11" s="91" customFormat="1" ht="12" customHeight="1">
      <c r="A17" s="89"/>
      <c r="B17" s="119">
        <v>2009</v>
      </c>
      <c r="C17" s="92">
        <v>3734</v>
      </c>
      <c r="D17" s="92">
        <v>3177</v>
      </c>
      <c r="E17" s="92">
        <v>557</v>
      </c>
      <c r="F17" s="92">
        <v>3709</v>
      </c>
      <c r="G17" s="92">
        <v>2895</v>
      </c>
      <c r="H17" s="92">
        <v>814</v>
      </c>
      <c r="I17" s="92">
        <v>7443</v>
      </c>
      <c r="J17" s="92">
        <v>6072</v>
      </c>
      <c r="K17" s="92">
        <v>1371</v>
      </c>
    </row>
    <row r="18" spans="1:11" s="91" customFormat="1" ht="12" customHeight="1">
      <c r="A18" s="89"/>
      <c r="B18" s="119">
        <v>2010</v>
      </c>
      <c r="C18" s="92">
        <v>3525</v>
      </c>
      <c r="D18" s="92">
        <v>4034</v>
      </c>
      <c r="E18" s="92">
        <v>-509</v>
      </c>
      <c r="F18" s="92">
        <v>3700</v>
      </c>
      <c r="G18" s="92">
        <v>2888</v>
      </c>
      <c r="H18" s="92">
        <v>812</v>
      </c>
      <c r="I18" s="92">
        <v>7225</v>
      </c>
      <c r="J18" s="92">
        <v>6922</v>
      </c>
      <c r="K18" s="92">
        <v>303</v>
      </c>
    </row>
    <row r="19" spans="1:11" s="91" customFormat="1" ht="11.45" customHeight="1">
      <c r="A19" s="89"/>
      <c r="B19" s="119">
        <v>2011</v>
      </c>
      <c r="C19" s="92">
        <v>3000</v>
      </c>
      <c r="D19" s="92">
        <v>5101</v>
      </c>
      <c r="E19" s="92">
        <v>-2101</v>
      </c>
      <c r="F19" s="92">
        <v>3970</v>
      </c>
      <c r="G19" s="92">
        <v>2853</v>
      </c>
      <c r="H19" s="92">
        <v>1117</v>
      </c>
      <c r="I19" s="92">
        <v>6970</v>
      </c>
      <c r="J19" s="92">
        <v>7954</v>
      </c>
      <c r="K19" s="92">
        <v>-984</v>
      </c>
    </row>
    <row r="20" spans="1:11" s="79" customFormat="1" ht="11.45" customHeight="1">
      <c r="B20" s="119">
        <v>2012</v>
      </c>
      <c r="C20" s="94">
        <v>3515</v>
      </c>
      <c r="D20" s="94">
        <v>5376</v>
      </c>
      <c r="E20" s="94">
        <v>-1861</v>
      </c>
      <c r="F20" s="94">
        <v>4061</v>
      </c>
      <c r="G20" s="94">
        <v>2782</v>
      </c>
      <c r="H20" s="94">
        <v>1279</v>
      </c>
      <c r="I20" s="94">
        <v>7576</v>
      </c>
      <c r="J20" s="94">
        <v>8158</v>
      </c>
      <c r="K20" s="94">
        <v>-582</v>
      </c>
    </row>
    <row r="21" spans="1:11" s="79" customFormat="1" ht="11.45" customHeight="1">
      <c r="B21" s="119">
        <v>2013</v>
      </c>
      <c r="C21" s="94">
        <v>3897</v>
      </c>
      <c r="D21" s="94">
        <v>3732</v>
      </c>
      <c r="E21" s="94">
        <v>165</v>
      </c>
      <c r="F21" s="94">
        <v>4617</v>
      </c>
      <c r="G21" s="94">
        <v>2374</v>
      </c>
      <c r="H21" s="94">
        <v>2243</v>
      </c>
      <c r="I21" s="94">
        <v>8514</v>
      </c>
      <c r="J21" s="94">
        <v>6106</v>
      </c>
      <c r="K21" s="94">
        <v>2408</v>
      </c>
    </row>
    <row r="22" spans="1:11" s="79" customFormat="1" ht="11.45" customHeight="1">
      <c r="B22" s="119">
        <v>2014</v>
      </c>
      <c r="C22" s="94">
        <v>4071</v>
      </c>
      <c r="D22" s="94">
        <v>3223</v>
      </c>
      <c r="E22" s="94">
        <v>848</v>
      </c>
      <c r="F22" s="94">
        <v>4922</v>
      </c>
      <c r="G22" s="94">
        <v>2276</v>
      </c>
      <c r="H22" s="94">
        <v>2646</v>
      </c>
      <c r="I22" s="94">
        <v>8993</v>
      </c>
      <c r="J22" s="94">
        <v>5499</v>
      </c>
      <c r="K22" s="94">
        <v>3494</v>
      </c>
    </row>
    <row r="23" spans="1:11" s="79" customFormat="1" ht="11.45" customHeight="1">
      <c r="B23" s="119">
        <v>2015</v>
      </c>
      <c r="C23" s="94">
        <v>4139</v>
      </c>
      <c r="D23" s="94">
        <v>3018</v>
      </c>
      <c r="E23" s="94">
        <v>1121</v>
      </c>
      <c r="F23" s="94">
        <v>5900</v>
      </c>
      <c r="G23" s="94">
        <v>2256</v>
      </c>
      <c r="H23" s="94">
        <v>3644</v>
      </c>
      <c r="I23" s="94">
        <v>10039</v>
      </c>
      <c r="J23" s="94">
        <v>5274</v>
      </c>
      <c r="K23" s="94">
        <v>4765</v>
      </c>
    </row>
    <row r="24" spans="1:11" s="79" customFormat="1" ht="11.45" customHeight="1">
      <c r="B24" s="119">
        <v>2016</v>
      </c>
      <c r="C24" s="94">
        <v>4280</v>
      </c>
      <c r="D24" s="94">
        <v>3078</v>
      </c>
      <c r="E24" s="94">
        <v>1202</v>
      </c>
      <c r="F24" s="94">
        <v>6407</v>
      </c>
      <c r="G24" s="94">
        <v>2610</v>
      </c>
      <c r="H24" s="94">
        <v>3797</v>
      </c>
      <c r="I24" s="94">
        <v>10687</v>
      </c>
      <c r="J24" s="94">
        <v>5688</v>
      </c>
      <c r="K24" s="94">
        <v>4999</v>
      </c>
    </row>
    <row r="25" spans="1:11" s="79" customFormat="1" ht="11.45" customHeight="1">
      <c r="B25" s="119">
        <v>2017</v>
      </c>
      <c r="C25" s="94">
        <v>4407</v>
      </c>
      <c r="D25" s="94">
        <v>2939</v>
      </c>
      <c r="E25" s="94">
        <v>1468</v>
      </c>
      <c r="F25" s="94">
        <v>6303</v>
      </c>
      <c r="G25" s="94">
        <v>3110</v>
      </c>
      <c r="H25" s="94">
        <v>3193</v>
      </c>
      <c r="I25" s="94">
        <v>10710</v>
      </c>
      <c r="J25" s="94">
        <v>6049</v>
      </c>
      <c r="K25" s="94">
        <v>4661</v>
      </c>
    </row>
    <row r="26" spans="1:11" s="79" customFormat="1" ht="6" customHeight="1">
      <c r="B26" s="93"/>
      <c r="C26" s="95"/>
      <c r="D26" s="95"/>
      <c r="E26" s="95"/>
      <c r="F26" s="95"/>
      <c r="G26" s="95"/>
      <c r="H26" s="95"/>
      <c r="I26" s="95"/>
      <c r="J26" s="95"/>
      <c r="K26" s="95"/>
    </row>
    <row r="27" spans="1:11" s="79" customFormat="1" ht="11.45" customHeight="1">
      <c r="A27" s="89" t="s">
        <v>253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</row>
    <row r="28" spans="1:11" s="79" customFormat="1" ht="11.45" customHeight="1">
      <c r="A28" s="96"/>
      <c r="B28" s="119">
        <v>2007</v>
      </c>
      <c r="C28" s="94">
        <v>22969</v>
      </c>
      <c r="D28" s="94">
        <v>55645</v>
      </c>
      <c r="E28" s="94">
        <v>-32676</v>
      </c>
      <c r="F28" s="94">
        <v>59603</v>
      </c>
      <c r="G28" s="94">
        <v>21436</v>
      </c>
      <c r="H28" s="94">
        <v>38167</v>
      </c>
      <c r="I28" s="94">
        <v>82572</v>
      </c>
      <c r="J28" s="94">
        <v>77081</v>
      </c>
      <c r="K28" s="94">
        <v>5491</v>
      </c>
    </row>
    <row r="29" spans="1:11" s="79" customFormat="1" ht="11.45" customHeight="1">
      <c r="A29" s="96"/>
      <c r="B29" s="119">
        <v>2008</v>
      </c>
      <c r="C29" s="94">
        <v>23553</v>
      </c>
      <c r="D29" s="94">
        <v>60602</v>
      </c>
      <c r="E29" s="94">
        <v>-37049</v>
      </c>
      <c r="F29" s="94">
        <v>63910</v>
      </c>
      <c r="G29" s="94">
        <v>23047</v>
      </c>
      <c r="H29" s="94">
        <v>40863</v>
      </c>
      <c r="I29" s="94">
        <v>87463</v>
      </c>
      <c r="J29" s="94">
        <v>83649</v>
      </c>
      <c r="K29" s="94">
        <v>3814</v>
      </c>
    </row>
    <row r="30" spans="1:11" s="79" customFormat="1" ht="11.45" customHeight="1">
      <c r="A30" s="96"/>
      <c r="B30" s="119">
        <v>2009</v>
      </c>
      <c r="C30" s="94">
        <v>26084</v>
      </c>
      <c r="D30" s="94">
        <v>41558</v>
      </c>
      <c r="E30" s="94">
        <v>-15474</v>
      </c>
      <c r="F30" s="94">
        <v>60326</v>
      </c>
      <c r="G30" s="94">
        <v>23599</v>
      </c>
      <c r="H30" s="94">
        <v>36727</v>
      </c>
      <c r="I30" s="94">
        <v>86410</v>
      </c>
      <c r="J30" s="94">
        <v>65157</v>
      </c>
      <c r="K30" s="94">
        <v>21253</v>
      </c>
    </row>
    <row r="31" spans="1:11" s="79" customFormat="1" ht="11.45" customHeight="1">
      <c r="A31" s="96"/>
      <c r="B31" s="119">
        <v>2010</v>
      </c>
      <c r="C31" s="94">
        <v>24851</v>
      </c>
      <c r="D31" s="94">
        <v>45741</v>
      </c>
      <c r="E31" s="94">
        <v>-20890</v>
      </c>
      <c r="F31" s="94">
        <v>57618</v>
      </c>
      <c r="G31" s="94">
        <v>26277</v>
      </c>
      <c r="H31" s="94">
        <v>31341</v>
      </c>
      <c r="I31" s="94">
        <v>82469</v>
      </c>
      <c r="J31" s="94">
        <v>72018</v>
      </c>
      <c r="K31" s="94">
        <v>10451</v>
      </c>
    </row>
    <row r="32" spans="1:11" s="79" customFormat="1" ht="11.45" customHeight="1">
      <c r="A32" s="96"/>
      <c r="B32" s="119">
        <v>2011</v>
      </c>
      <c r="C32" s="94">
        <v>23190</v>
      </c>
      <c r="D32" s="94">
        <v>59644</v>
      </c>
      <c r="E32" s="94">
        <v>-36454</v>
      </c>
      <c r="F32" s="94">
        <v>60997</v>
      </c>
      <c r="G32" s="94">
        <v>26398</v>
      </c>
      <c r="H32" s="94">
        <v>34599</v>
      </c>
      <c r="I32" s="94">
        <v>84187</v>
      </c>
      <c r="J32" s="94">
        <v>86042</v>
      </c>
      <c r="K32" s="94">
        <v>-1855</v>
      </c>
    </row>
    <row r="33" spans="1:11" s="79" customFormat="1" ht="11.45" customHeight="1">
      <c r="A33" s="91"/>
      <c r="B33" s="119">
        <v>2012</v>
      </c>
      <c r="C33" s="94">
        <v>23210</v>
      </c>
      <c r="D33" s="94">
        <v>62054</v>
      </c>
      <c r="E33" s="94">
        <v>-38844</v>
      </c>
      <c r="F33" s="94">
        <v>62045</v>
      </c>
      <c r="G33" s="94">
        <v>24366</v>
      </c>
      <c r="H33" s="94">
        <v>37679</v>
      </c>
      <c r="I33" s="94">
        <v>85255</v>
      </c>
      <c r="J33" s="94">
        <v>86420</v>
      </c>
      <c r="K33" s="94">
        <v>-1165</v>
      </c>
    </row>
    <row r="34" spans="1:11" s="79" customFormat="1" ht="11.45" customHeight="1">
      <c r="B34" s="119">
        <v>2013</v>
      </c>
      <c r="C34" s="94">
        <v>26456</v>
      </c>
      <c r="D34" s="94">
        <v>48268</v>
      </c>
      <c r="E34" s="94">
        <v>-21812</v>
      </c>
      <c r="F34" s="94">
        <v>67509</v>
      </c>
      <c r="G34" s="94">
        <v>23229</v>
      </c>
      <c r="H34" s="94">
        <v>44280</v>
      </c>
      <c r="I34" s="94">
        <v>93965</v>
      </c>
      <c r="J34" s="94">
        <v>71497</v>
      </c>
      <c r="K34" s="94">
        <v>22468</v>
      </c>
    </row>
    <row r="35" spans="1:11" s="79" customFormat="1" ht="11.45" customHeight="1">
      <c r="B35" s="119">
        <v>2014</v>
      </c>
      <c r="C35" s="94">
        <v>29028</v>
      </c>
      <c r="D35" s="94">
        <v>36728</v>
      </c>
      <c r="E35" s="94">
        <v>-7700</v>
      </c>
      <c r="F35" s="94">
        <v>80289</v>
      </c>
      <c r="G35" s="94">
        <v>21667</v>
      </c>
      <c r="H35" s="94">
        <v>58622</v>
      </c>
      <c r="I35" s="94">
        <v>109317</v>
      </c>
      <c r="J35" s="94">
        <v>58395</v>
      </c>
      <c r="K35" s="94">
        <v>50922</v>
      </c>
    </row>
    <row r="36" spans="1:11" s="79" customFormat="1" ht="11.45" customHeight="1">
      <c r="A36" s="91"/>
      <c r="B36" s="119">
        <v>2015</v>
      </c>
      <c r="C36" s="94">
        <v>30170</v>
      </c>
      <c r="D36" s="94">
        <v>34895</v>
      </c>
      <c r="E36" s="94">
        <v>-4725</v>
      </c>
      <c r="F36" s="94">
        <v>91767</v>
      </c>
      <c r="G36" s="94">
        <v>22112</v>
      </c>
      <c r="H36" s="94">
        <v>69655</v>
      </c>
      <c r="I36" s="94">
        <v>121937</v>
      </c>
      <c r="J36" s="94">
        <v>57007</v>
      </c>
      <c r="K36" s="94">
        <v>64930</v>
      </c>
    </row>
    <row r="37" spans="1:11" s="79" customFormat="1" ht="11.45" customHeight="1">
      <c r="A37" s="91"/>
      <c r="B37" s="119">
        <v>2016</v>
      </c>
      <c r="C37" s="94">
        <v>31671</v>
      </c>
      <c r="D37" s="94">
        <v>33489</v>
      </c>
      <c r="E37" s="94">
        <v>-1818</v>
      </c>
      <c r="F37" s="94">
        <v>95634</v>
      </c>
      <c r="G37" s="94">
        <v>23228</v>
      </c>
      <c r="H37" s="94">
        <v>72406</v>
      </c>
      <c r="I37" s="94">
        <v>127305</v>
      </c>
      <c r="J37" s="94">
        <v>56717</v>
      </c>
      <c r="K37" s="94">
        <v>70588</v>
      </c>
    </row>
    <row r="38" spans="1:11" s="79" customFormat="1" ht="11.45" customHeight="1">
      <c r="A38" s="90"/>
      <c r="B38" s="119">
        <v>2017</v>
      </c>
      <c r="C38" s="98">
        <v>32245</v>
      </c>
      <c r="D38" s="98">
        <v>33288</v>
      </c>
      <c r="E38" s="98">
        <v>-1043</v>
      </c>
      <c r="F38" s="98">
        <v>99321</v>
      </c>
      <c r="G38" s="98">
        <v>28262</v>
      </c>
      <c r="H38" s="98">
        <v>71059</v>
      </c>
      <c r="I38" s="98">
        <v>131566</v>
      </c>
      <c r="J38" s="98">
        <v>61550</v>
      </c>
      <c r="K38" s="98">
        <v>70016</v>
      </c>
    </row>
    <row r="39" spans="1:11" s="79" customFormat="1" ht="11.45" customHeight="1">
      <c r="A39" s="90"/>
      <c r="B39" s="119"/>
      <c r="C39" s="98"/>
      <c r="D39" s="98"/>
      <c r="E39" s="98"/>
      <c r="F39" s="98"/>
      <c r="G39" s="98"/>
      <c r="H39" s="98"/>
      <c r="I39" s="98"/>
      <c r="J39" s="98"/>
      <c r="K39" s="98"/>
    </row>
    <row r="40" spans="1:11" s="79" customFormat="1" ht="12" customHeight="1">
      <c r="A40" s="288" t="s">
        <v>30</v>
      </c>
      <c r="B40" s="289"/>
      <c r="C40" s="188" t="s">
        <v>133</v>
      </c>
      <c r="D40" s="188" t="s">
        <v>134</v>
      </c>
      <c r="E40" s="188" t="s">
        <v>135</v>
      </c>
      <c r="F40" s="188" t="s">
        <v>136</v>
      </c>
      <c r="G40" s="188" t="s">
        <v>137</v>
      </c>
      <c r="H40" s="188" t="s">
        <v>138</v>
      </c>
      <c r="I40" s="188" t="s">
        <v>139</v>
      </c>
      <c r="J40" s="188" t="s">
        <v>140</v>
      </c>
      <c r="K40" s="189" t="s">
        <v>141</v>
      </c>
    </row>
    <row r="41" spans="1:11" s="79" customFormat="1" ht="6" customHeight="1">
      <c r="A41" s="90"/>
      <c r="B41" s="97"/>
      <c r="C41" s="98"/>
      <c r="D41" s="98"/>
      <c r="E41" s="98"/>
      <c r="F41" s="98"/>
      <c r="G41" s="98"/>
      <c r="H41" s="98"/>
      <c r="I41" s="98"/>
      <c r="J41" s="98"/>
      <c r="K41" s="98"/>
    </row>
    <row r="42" spans="1:11" s="79" customFormat="1" ht="12.75" customHeight="1">
      <c r="A42" s="273" t="s">
        <v>123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3"/>
    </row>
    <row r="43" spans="1:11" s="79" customFormat="1" ht="6" customHeight="1">
      <c r="A43" s="90"/>
      <c r="B43" s="97"/>
      <c r="C43" s="98"/>
      <c r="D43" s="98"/>
      <c r="E43" s="98"/>
      <c r="F43" s="98"/>
      <c r="G43" s="98"/>
      <c r="H43" s="98"/>
      <c r="I43" s="98"/>
      <c r="J43" s="98"/>
      <c r="K43" s="98"/>
    </row>
    <row r="44" spans="1:11" s="79" customFormat="1" ht="11.45" customHeight="1">
      <c r="A44" s="89" t="s">
        <v>252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</row>
    <row r="45" spans="1:11" s="79" customFormat="1" ht="11.45" customHeight="1">
      <c r="A45" s="89"/>
      <c r="B45" s="119">
        <v>2007</v>
      </c>
      <c r="C45" s="92">
        <v>1194</v>
      </c>
      <c r="D45" s="92">
        <v>3554</v>
      </c>
      <c r="E45" s="92">
        <v>-2360</v>
      </c>
      <c r="F45" s="92">
        <v>471</v>
      </c>
      <c r="G45" s="92">
        <v>624</v>
      </c>
      <c r="H45" s="92">
        <v>-153</v>
      </c>
      <c r="I45" s="92">
        <v>1665</v>
      </c>
      <c r="J45" s="92">
        <v>4178</v>
      </c>
      <c r="K45" s="92">
        <v>-2513</v>
      </c>
    </row>
    <row r="46" spans="1:11" s="79" customFormat="1" ht="11.45" customHeight="1">
      <c r="A46" s="89"/>
      <c r="B46" s="119">
        <v>2008</v>
      </c>
      <c r="C46" s="92">
        <v>1114</v>
      </c>
      <c r="D46" s="92">
        <v>3557</v>
      </c>
      <c r="E46" s="92">
        <v>-2443</v>
      </c>
      <c r="F46" s="92">
        <v>440</v>
      </c>
      <c r="G46" s="92">
        <v>599</v>
      </c>
      <c r="H46" s="92">
        <v>-159</v>
      </c>
      <c r="I46" s="92">
        <v>1554</v>
      </c>
      <c r="J46" s="92">
        <v>4156</v>
      </c>
      <c r="K46" s="92">
        <v>-2602</v>
      </c>
    </row>
    <row r="47" spans="1:11" s="79" customFormat="1" ht="11.45" customHeight="1">
      <c r="A47" s="89"/>
      <c r="B47" s="119">
        <v>2009</v>
      </c>
      <c r="C47" s="92">
        <v>1332</v>
      </c>
      <c r="D47" s="92">
        <v>2285</v>
      </c>
      <c r="E47" s="92">
        <v>-953</v>
      </c>
      <c r="F47" s="92">
        <v>421</v>
      </c>
      <c r="G47" s="92">
        <v>546</v>
      </c>
      <c r="H47" s="92">
        <v>-125</v>
      </c>
      <c r="I47" s="92">
        <v>1753</v>
      </c>
      <c r="J47" s="92">
        <v>2831</v>
      </c>
      <c r="K47" s="92">
        <v>-1078</v>
      </c>
    </row>
    <row r="48" spans="1:11" s="79" customFormat="1" ht="11.45" customHeight="1">
      <c r="A48" s="89"/>
      <c r="B48" s="119">
        <v>2010</v>
      </c>
      <c r="C48" s="92">
        <v>1313</v>
      </c>
      <c r="D48" s="92">
        <v>3211</v>
      </c>
      <c r="E48" s="92">
        <v>-1898</v>
      </c>
      <c r="F48" s="92">
        <v>524</v>
      </c>
      <c r="G48" s="92">
        <v>617</v>
      </c>
      <c r="H48" s="92">
        <v>-93</v>
      </c>
      <c r="I48" s="92">
        <v>1837</v>
      </c>
      <c r="J48" s="92">
        <v>3828</v>
      </c>
      <c r="K48" s="92">
        <v>-1991</v>
      </c>
    </row>
    <row r="49" spans="1:11" s="79" customFormat="1" ht="11.45" customHeight="1">
      <c r="A49" s="89"/>
      <c r="B49" s="119">
        <v>2011</v>
      </c>
      <c r="C49" s="92">
        <v>1186</v>
      </c>
      <c r="D49" s="92">
        <v>4137</v>
      </c>
      <c r="E49" s="92">
        <v>-2951</v>
      </c>
      <c r="F49" s="92">
        <v>480</v>
      </c>
      <c r="G49" s="92">
        <v>630</v>
      </c>
      <c r="H49" s="92">
        <v>-150</v>
      </c>
      <c r="I49" s="92">
        <v>1666</v>
      </c>
      <c r="J49" s="92">
        <v>4767</v>
      </c>
      <c r="K49" s="92">
        <v>-3101</v>
      </c>
    </row>
    <row r="50" spans="1:11" s="79" customFormat="1" ht="11.45" customHeight="1">
      <c r="B50" s="119">
        <v>2012</v>
      </c>
      <c r="C50" s="94">
        <v>1418</v>
      </c>
      <c r="D50" s="94">
        <v>4421</v>
      </c>
      <c r="E50" s="94">
        <v>-3003</v>
      </c>
      <c r="F50" s="94">
        <v>491</v>
      </c>
      <c r="G50" s="94">
        <v>539</v>
      </c>
      <c r="H50" s="94">
        <v>-48</v>
      </c>
      <c r="I50" s="94">
        <v>1909</v>
      </c>
      <c r="J50" s="94">
        <v>4960</v>
      </c>
      <c r="K50" s="94">
        <v>-3051</v>
      </c>
    </row>
    <row r="51" spans="1:11" s="79" customFormat="1" ht="11.45" customHeight="1">
      <c r="B51" s="119">
        <v>2013</v>
      </c>
      <c r="C51" s="94">
        <v>1948</v>
      </c>
      <c r="D51" s="94">
        <v>2726</v>
      </c>
      <c r="E51" s="94">
        <v>-778</v>
      </c>
      <c r="F51" s="94">
        <v>622</v>
      </c>
      <c r="G51" s="94">
        <v>419</v>
      </c>
      <c r="H51" s="94">
        <v>203</v>
      </c>
      <c r="I51" s="94">
        <v>2570</v>
      </c>
      <c r="J51" s="94">
        <v>3145</v>
      </c>
      <c r="K51" s="94">
        <v>-575</v>
      </c>
    </row>
    <row r="52" spans="1:11" s="79" customFormat="1" ht="11.45" customHeight="1">
      <c r="B52" s="119">
        <v>2014</v>
      </c>
      <c r="C52" s="94">
        <v>2130</v>
      </c>
      <c r="D52" s="94">
        <v>2235</v>
      </c>
      <c r="E52" s="94">
        <v>-105</v>
      </c>
      <c r="F52" s="94">
        <v>714</v>
      </c>
      <c r="G52" s="94">
        <v>439</v>
      </c>
      <c r="H52" s="94">
        <v>275</v>
      </c>
      <c r="I52" s="94">
        <v>2844</v>
      </c>
      <c r="J52" s="94">
        <v>2674</v>
      </c>
      <c r="K52" s="94">
        <v>170</v>
      </c>
    </row>
    <row r="53" spans="1:11" s="79" customFormat="1" ht="11.45" customHeight="1">
      <c r="B53" s="119">
        <v>2015</v>
      </c>
      <c r="C53" s="94">
        <v>2252</v>
      </c>
      <c r="D53" s="94">
        <v>2006</v>
      </c>
      <c r="E53" s="94">
        <v>246</v>
      </c>
      <c r="F53" s="94">
        <v>783</v>
      </c>
      <c r="G53" s="94">
        <v>461</v>
      </c>
      <c r="H53" s="94">
        <v>322</v>
      </c>
      <c r="I53" s="94">
        <v>3035</v>
      </c>
      <c r="J53" s="94">
        <v>2467</v>
      </c>
      <c r="K53" s="94">
        <v>568</v>
      </c>
    </row>
    <row r="54" spans="1:11" s="79" customFormat="1" ht="11.45" customHeight="1">
      <c r="B54" s="119">
        <v>2016</v>
      </c>
      <c r="C54" s="94">
        <v>2115</v>
      </c>
      <c r="D54" s="94">
        <v>2082</v>
      </c>
      <c r="E54" s="94">
        <v>33</v>
      </c>
      <c r="F54" s="94">
        <v>794</v>
      </c>
      <c r="G54" s="94">
        <v>526</v>
      </c>
      <c r="H54" s="94">
        <v>268</v>
      </c>
      <c r="I54" s="94">
        <v>2909</v>
      </c>
      <c r="J54" s="94">
        <v>2608</v>
      </c>
      <c r="K54" s="94">
        <v>301</v>
      </c>
    </row>
    <row r="55" spans="1:11" s="79" customFormat="1" ht="11.45" customHeight="1">
      <c r="B55" s="119">
        <v>2017</v>
      </c>
      <c r="C55" s="94">
        <v>2040</v>
      </c>
      <c r="D55" s="94">
        <v>1954</v>
      </c>
      <c r="E55" s="94">
        <v>86</v>
      </c>
      <c r="F55" s="94">
        <v>883</v>
      </c>
      <c r="G55" s="94">
        <v>579</v>
      </c>
      <c r="H55" s="94">
        <v>304</v>
      </c>
      <c r="I55" s="94">
        <v>2923</v>
      </c>
      <c r="J55" s="94">
        <v>2533</v>
      </c>
      <c r="K55" s="94">
        <v>390</v>
      </c>
    </row>
    <row r="56" spans="1:11" s="79" customFormat="1" ht="6" customHeight="1">
      <c r="B56" s="93"/>
      <c r="C56" s="95"/>
      <c r="D56" s="95"/>
      <c r="E56" s="95"/>
      <c r="F56" s="95"/>
      <c r="G56" s="95"/>
      <c r="H56" s="95"/>
      <c r="I56" s="95"/>
      <c r="J56" s="95"/>
      <c r="K56" s="95"/>
    </row>
    <row r="57" spans="1:11" s="79" customFormat="1" ht="11.45" customHeight="1">
      <c r="A57" s="89" t="s">
        <v>253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</row>
    <row r="58" spans="1:11" s="79" customFormat="1" ht="11.45" customHeight="1">
      <c r="A58" s="96"/>
      <c r="B58" s="119">
        <v>2007</v>
      </c>
      <c r="C58" s="94">
        <v>8481</v>
      </c>
      <c r="D58" s="94">
        <v>37038</v>
      </c>
      <c r="E58" s="94">
        <v>-28557</v>
      </c>
      <c r="F58" s="94">
        <v>5155</v>
      </c>
      <c r="G58" s="94">
        <v>4596</v>
      </c>
      <c r="H58" s="94">
        <v>559</v>
      </c>
      <c r="I58" s="94">
        <v>13636</v>
      </c>
      <c r="J58" s="94">
        <v>41634</v>
      </c>
      <c r="K58" s="94">
        <v>-27998</v>
      </c>
    </row>
    <row r="59" spans="1:11" s="79" customFormat="1" ht="11.45" customHeight="1">
      <c r="A59" s="96"/>
      <c r="B59" s="119">
        <v>2008</v>
      </c>
      <c r="C59" s="94">
        <v>8214</v>
      </c>
      <c r="D59" s="94">
        <v>43518</v>
      </c>
      <c r="E59" s="94">
        <v>-35304</v>
      </c>
      <c r="F59" s="94">
        <v>4843</v>
      </c>
      <c r="G59" s="94">
        <v>4934</v>
      </c>
      <c r="H59" s="94">
        <v>-91</v>
      </c>
      <c r="I59" s="94">
        <v>13057</v>
      </c>
      <c r="J59" s="94">
        <v>48452</v>
      </c>
      <c r="K59" s="94">
        <v>-35395</v>
      </c>
    </row>
    <row r="60" spans="1:11" s="79" customFormat="1" ht="11.45" customHeight="1">
      <c r="A60" s="96"/>
      <c r="B60" s="119">
        <v>2009</v>
      </c>
      <c r="C60" s="94">
        <v>10044</v>
      </c>
      <c r="D60" s="94">
        <v>28556</v>
      </c>
      <c r="E60" s="94">
        <v>-18512</v>
      </c>
      <c r="F60" s="94">
        <v>4749</v>
      </c>
      <c r="G60" s="94">
        <v>4199</v>
      </c>
      <c r="H60" s="94">
        <v>550</v>
      </c>
      <c r="I60" s="94">
        <v>14793</v>
      </c>
      <c r="J60" s="94">
        <v>32755</v>
      </c>
      <c r="K60" s="94">
        <v>-17962</v>
      </c>
    </row>
    <row r="61" spans="1:11" s="79" customFormat="1" ht="11.45" customHeight="1">
      <c r="A61" s="96"/>
      <c r="B61" s="119">
        <v>2010</v>
      </c>
      <c r="C61" s="94">
        <v>10322</v>
      </c>
      <c r="D61" s="94">
        <v>32178</v>
      </c>
      <c r="E61" s="94">
        <v>-21856</v>
      </c>
      <c r="F61" s="94">
        <v>5520</v>
      </c>
      <c r="G61" s="94">
        <v>4652</v>
      </c>
      <c r="H61" s="94">
        <v>868</v>
      </c>
      <c r="I61" s="94">
        <v>15842</v>
      </c>
      <c r="J61" s="94">
        <v>36830</v>
      </c>
      <c r="K61" s="94">
        <v>-20988</v>
      </c>
    </row>
    <row r="62" spans="1:11" s="79" customFormat="1" ht="11.45" customHeight="1">
      <c r="A62" s="96"/>
      <c r="B62" s="119">
        <v>2011</v>
      </c>
      <c r="C62" s="94">
        <v>8974</v>
      </c>
      <c r="D62" s="94">
        <v>45863</v>
      </c>
      <c r="E62" s="94">
        <v>-36889</v>
      </c>
      <c r="F62" s="94">
        <v>5212</v>
      </c>
      <c r="G62" s="94">
        <v>5191</v>
      </c>
      <c r="H62" s="94">
        <v>21</v>
      </c>
      <c r="I62" s="94">
        <v>14186</v>
      </c>
      <c r="J62" s="94">
        <v>51054</v>
      </c>
      <c r="K62" s="94">
        <v>-36868</v>
      </c>
    </row>
    <row r="63" spans="1:11" s="79" customFormat="1" ht="11.45" customHeight="1">
      <c r="A63" s="91"/>
      <c r="B63" s="119">
        <v>2012</v>
      </c>
      <c r="C63" s="94">
        <v>9731</v>
      </c>
      <c r="D63" s="94">
        <v>48845</v>
      </c>
      <c r="E63" s="94">
        <v>-39114</v>
      </c>
      <c r="F63" s="94">
        <v>5149</v>
      </c>
      <c r="G63" s="94">
        <v>4831</v>
      </c>
      <c r="H63" s="94">
        <v>318</v>
      </c>
      <c r="I63" s="94">
        <v>14880</v>
      </c>
      <c r="J63" s="94">
        <v>53676</v>
      </c>
      <c r="K63" s="94">
        <v>-38796</v>
      </c>
    </row>
    <row r="64" spans="1:11" s="79" customFormat="1" ht="11.45" customHeight="1">
      <c r="B64" s="119">
        <v>2013</v>
      </c>
      <c r="C64" s="94">
        <v>12824</v>
      </c>
      <c r="D64" s="94">
        <v>35185</v>
      </c>
      <c r="E64" s="94">
        <v>-22361</v>
      </c>
      <c r="F64" s="94">
        <v>6725</v>
      </c>
      <c r="G64" s="94">
        <v>3969</v>
      </c>
      <c r="H64" s="94">
        <v>2756</v>
      </c>
      <c r="I64" s="94">
        <v>19549</v>
      </c>
      <c r="J64" s="94">
        <v>39154</v>
      </c>
      <c r="K64" s="94">
        <v>-19605</v>
      </c>
    </row>
    <row r="65" spans="1:11" s="79" customFormat="1" ht="11.45" customHeight="1">
      <c r="B65" s="119">
        <v>2014</v>
      </c>
      <c r="C65" s="94">
        <v>15563</v>
      </c>
      <c r="D65" s="94">
        <v>23670</v>
      </c>
      <c r="E65" s="94">
        <v>-8107</v>
      </c>
      <c r="F65" s="94">
        <v>7712</v>
      </c>
      <c r="G65" s="94">
        <v>3402</v>
      </c>
      <c r="H65" s="94">
        <v>4310</v>
      </c>
      <c r="I65" s="94">
        <v>23275</v>
      </c>
      <c r="J65" s="94">
        <v>27072</v>
      </c>
      <c r="K65" s="94">
        <v>-3797</v>
      </c>
    </row>
    <row r="66" spans="1:11" s="79" customFormat="1" ht="11.45" customHeight="1">
      <c r="A66" s="91"/>
      <c r="B66" s="119">
        <v>2015</v>
      </c>
      <c r="C66" s="94">
        <v>16507</v>
      </c>
      <c r="D66" s="94">
        <v>21055</v>
      </c>
      <c r="E66" s="94">
        <v>-4548</v>
      </c>
      <c r="F66" s="94">
        <v>8766</v>
      </c>
      <c r="G66" s="94">
        <v>3449</v>
      </c>
      <c r="H66" s="94">
        <v>5317</v>
      </c>
      <c r="I66" s="94">
        <v>25273</v>
      </c>
      <c r="J66" s="94">
        <v>24504</v>
      </c>
      <c r="K66" s="94">
        <v>769</v>
      </c>
    </row>
    <row r="67" spans="1:11" s="79" customFormat="1" ht="11.45" customHeight="1">
      <c r="A67" s="91"/>
      <c r="B67" s="119">
        <v>2016</v>
      </c>
      <c r="C67" s="94">
        <v>16434</v>
      </c>
      <c r="D67" s="94">
        <v>20303</v>
      </c>
      <c r="E67" s="94">
        <v>-3869</v>
      </c>
      <c r="F67" s="94">
        <v>9349</v>
      </c>
      <c r="G67" s="94">
        <v>3917</v>
      </c>
      <c r="H67" s="94">
        <v>5432</v>
      </c>
      <c r="I67" s="94">
        <v>25783</v>
      </c>
      <c r="J67" s="94">
        <v>24220</v>
      </c>
      <c r="K67" s="94">
        <v>1563</v>
      </c>
    </row>
    <row r="68" spans="1:11" s="79" customFormat="1" ht="11.45" customHeight="1">
      <c r="A68" s="99"/>
      <c r="B68" s="120">
        <v>2017</v>
      </c>
      <c r="C68" s="100">
        <v>15310</v>
      </c>
      <c r="D68" s="100">
        <v>20440</v>
      </c>
      <c r="E68" s="100">
        <v>-5130</v>
      </c>
      <c r="F68" s="100">
        <v>9640</v>
      </c>
      <c r="G68" s="100">
        <v>4401</v>
      </c>
      <c r="H68" s="100">
        <v>5239</v>
      </c>
      <c r="I68" s="100">
        <v>24950</v>
      </c>
      <c r="J68" s="100">
        <v>24841</v>
      </c>
      <c r="K68" s="100">
        <v>109</v>
      </c>
    </row>
    <row r="69" spans="1:11" s="79" customFormat="1" ht="6" customHeight="1">
      <c r="A69" s="90"/>
      <c r="B69" s="97"/>
      <c r="C69" s="98"/>
      <c r="D69" s="98"/>
      <c r="E69" s="98"/>
      <c r="F69" s="98"/>
      <c r="G69" s="98"/>
      <c r="H69" s="98"/>
      <c r="I69" s="98"/>
      <c r="J69" s="98"/>
      <c r="K69" s="98"/>
    </row>
    <row r="70" spans="1:11" s="79" customFormat="1">
      <c r="A70" s="190" t="str">
        <f>"1."</f>
        <v>1.</v>
      </c>
      <c r="B70" s="194" t="s">
        <v>162</v>
      </c>
      <c r="C70" s="195"/>
      <c r="D70" s="48"/>
      <c r="E70" s="48"/>
      <c r="F70" s="48"/>
      <c r="G70" s="49"/>
      <c r="H70" s="50"/>
      <c r="I70" s="101"/>
      <c r="J70" s="101"/>
      <c r="K70" s="102"/>
    </row>
    <row r="71" spans="1:11" ht="12.75" customHeight="1"/>
    <row r="72" spans="1:11">
      <c r="A72" s="228" t="s">
        <v>250</v>
      </c>
    </row>
  </sheetData>
  <mergeCells count="9">
    <mergeCell ref="A42:K42"/>
    <mergeCell ref="A12:K12"/>
    <mergeCell ref="A3:K3"/>
    <mergeCell ref="A4:K4"/>
    <mergeCell ref="A7:B9"/>
    <mergeCell ref="C7:K7"/>
    <mergeCell ref="I8:K8"/>
    <mergeCell ref="A10:B10"/>
    <mergeCell ref="A40:B40"/>
  </mergeCells>
  <phoneticPr fontId="1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workbookViewId="0"/>
  </sheetViews>
  <sheetFormatPr defaultRowHeight="11.25"/>
  <cols>
    <col min="1" max="1" width="2.33203125" customWidth="1"/>
    <col min="2" max="2" width="5.33203125" customWidth="1"/>
    <col min="3" max="3" width="5.83203125" customWidth="1"/>
    <col min="4" max="12" width="11.83203125" customWidth="1"/>
  </cols>
  <sheetData>
    <row r="1" spans="1:13" ht="12.75">
      <c r="A1" s="1" t="s">
        <v>111</v>
      </c>
      <c r="D1" s="2"/>
      <c r="E1" s="2"/>
      <c r="F1" s="2"/>
      <c r="G1" s="2"/>
      <c r="H1" s="2"/>
    </row>
    <row r="2" spans="1:13" ht="12.75">
      <c r="C2" s="1"/>
      <c r="D2" s="2"/>
      <c r="E2" s="2"/>
      <c r="F2" s="2"/>
      <c r="G2" s="2"/>
      <c r="H2" s="2"/>
    </row>
    <row r="3" spans="1:13" s="4" customFormat="1" ht="15">
      <c r="A3" s="239" t="s">
        <v>112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3" s="139" customFormat="1" ht="15" customHeight="1">
      <c r="A4" s="250" t="s">
        <v>94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3" s="4" customFormat="1" ht="15" customHeight="1">
      <c r="A5" s="247" t="s">
        <v>142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13">
      <c r="A6" s="5"/>
      <c r="B6" s="5"/>
      <c r="C6" s="5"/>
    </row>
    <row r="7" spans="1:13" ht="15" customHeight="1">
      <c r="A7" s="293" t="s">
        <v>10</v>
      </c>
      <c r="B7" s="293"/>
      <c r="C7" s="294"/>
      <c r="D7" s="290" t="s">
        <v>93</v>
      </c>
      <c r="E7" s="291"/>
      <c r="F7" s="291"/>
      <c r="G7" s="291"/>
      <c r="H7" s="291"/>
      <c r="I7" s="291"/>
      <c r="J7" s="291"/>
      <c r="K7" s="291"/>
      <c r="L7" s="291"/>
    </row>
    <row r="8" spans="1:13" ht="15" customHeight="1">
      <c r="A8" s="295"/>
      <c r="B8" s="295"/>
      <c r="C8" s="296"/>
      <c r="D8" s="292" t="s">
        <v>152</v>
      </c>
      <c r="E8" s="292"/>
      <c r="F8" s="292"/>
      <c r="G8" s="292" t="s">
        <v>153</v>
      </c>
      <c r="H8" s="292"/>
      <c r="I8" s="292"/>
      <c r="J8" s="240" t="s">
        <v>154</v>
      </c>
      <c r="K8" s="241"/>
      <c r="L8" s="241"/>
    </row>
    <row r="9" spans="1:13" ht="15" customHeight="1">
      <c r="A9" s="297"/>
      <c r="B9" s="297"/>
      <c r="C9" s="298"/>
      <c r="D9" s="125" t="s">
        <v>155</v>
      </c>
      <c r="E9" s="125" t="s">
        <v>163</v>
      </c>
      <c r="F9" s="125" t="s">
        <v>91</v>
      </c>
      <c r="G9" s="125" t="s">
        <v>155</v>
      </c>
      <c r="H9" s="125" t="s">
        <v>163</v>
      </c>
      <c r="I9" s="125" t="s">
        <v>91</v>
      </c>
      <c r="J9" s="125" t="s">
        <v>155</v>
      </c>
      <c r="K9" s="125" t="s">
        <v>163</v>
      </c>
      <c r="L9" s="196" t="s">
        <v>91</v>
      </c>
      <c r="M9" s="197"/>
    </row>
    <row r="10" spans="1:13" s="124" customFormat="1" ht="12" customHeight="1">
      <c r="A10" s="254" t="s">
        <v>30</v>
      </c>
      <c r="B10" s="254"/>
      <c r="C10" s="255"/>
      <c r="D10" s="188" t="s">
        <v>114</v>
      </c>
      <c r="E10" s="188" t="s">
        <v>115</v>
      </c>
      <c r="F10" s="188" t="s">
        <v>116</v>
      </c>
      <c r="G10" s="188" t="s">
        <v>117</v>
      </c>
      <c r="H10" s="188" t="s">
        <v>118</v>
      </c>
      <c r="I10" s="188" t="s">
        <v>119</v>
      </c>
      <c r="J10" s="188" t="s">
        <v>120</v>
      </c>
      <c r="K10" s="188" t="s">
        <v>121</v>
      </c>
      <c r="L10" s="189" t="s">
        <v>113</v>
      </c>
    </row>
    <row r="11" spans="1:13" ht="6" customHeight="1"/>
    <row r="12" spans="1:13">
      <c r="A12" s="253" t="s">
        <v>122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</row>
    <row r="13" spans="1:13">
      <c r="A13" s="3"/>
    </row>
    <row r="14" spans="1:13">
      <c r="A14" s="186" t="s">
        <v>254</v>
      </c>
      <c r="B14" s="159"/>
      <c r="C14" s="10" t="s">
        <v>255</v>
      </c>
      <c r="D14" s="12">
        <v>2620</v>
      </c>
      <c r="E14" s="12">
        <v>2820</v>
      </c>
      <c r="F14" s="12">
        <v>-200</v>
      </c>
      <c r="G14" s="12">
        <v>8380</v>
      </c>
      <c r="H14" s="13">
        <v>2110</v>
      </c>
      <c r="I14" s="14">
        <v>6260</v>
      </c>
      <c r="J14" s="14">
        <v>10900</v>
      </c>
      <c r="K14" s="13">
        <v>4950</v>
      </c>
      <c r="L14" s="13">
        <v>5950</v>
      </c>
    </row>
    <row r="15" spans="1:13">
      <c r="A15" s="186"/>
      <c r="B15" s="159"/>
      <c r="C15" s="10"/>
      <c r="D15" s="12"/>
      <c r="E15" s="12"/>
      <c r="F15" s="12"/>
      <c r="G15" s="12"/>
      <c r="H15" s="13"/>
      <c r="I15" s="14"/>
      <c r="J15" s="14"/>
      <c r="K15" s="13"/>
      <c r="L15" s="13"/>
    </row>
    <row r="16" spans="1:13">
      <c r="A16" s="186" t="s">
        <v>256</v>
      </c>
      <c r="B16" s="159"/>
      <c r="C16" s="10" t="s">
        <v>257</v>
      </c>
      <c r="D16" s="12">
        <v>2830</v>
      </c>
      <c r="E16" s="12">
        <v>2840</v>
      </c>
      <c r="F16" s="12">
        <v>-10</v>
      </c>
      <c r="G16" s="12">
        <v>8510</v>
      </c>
      <c r="H16" s="13">
        <v>2140</v>
      </c>
      <c r="I16" s="14">
        <v>6370</v>
      </c>
      <c r="J16" s="14">
        <v>11290</v>
      </c>
      <c r="K16" s="13">
        <v>4930</v>
      </c>
      <c r="L16" s="13">
        <v>6360</v>
      </c>
    </row>
    <row r="17" spans="1:12">
      <c r="A17" s="186"/>
      <c r="B17" s="159"/>
      <c r="C17" s="10" t="s">
        <v>258</v>
      </c>
      <c r="D17" s="12">
        <v>2700</v>
      </c>
      <c r="E17" s="12">
        <v>2860</v>
      </c>
      <c r="F17" s="12">
        <v>-150</v>
      </c>
      <c r="G17" s="12">
        <v>8310</v>
      </c>
      <c r="H17" s="13">
        <v>2250</v>
      </c>
      <c r="I17" s="14">
        <v>6050</v>
      </c>
      <c r="J17" s="14">
        <v>11030</v>
      </c>
      <c r="K17" s="13">
        <v>5080</v>
      </c>
      <c r="L17" s="13">
        <v>5960</v>
      </c>
    </row>
    <row r="18" spans="1:12">
      <c r="A18" s="186"/>
      <c r="B18" s="159"/>
      <c r="C18" s="10" t="s">
        <v>259</v>
      </c>
      <c r="D18" s="12">
        <v>2610</v>
      </c>
      <c r="E18" s="12">
        <v>2470</v>
      </c>
      <c r="F18" s="12">
        <v>140</v>
      </c>
      <c r="G18" s="12">
        <v>8190</v>
      </c>
      <c r="H18" s="13">
        <v>2200</v>
      </c>
      <c r="I18" s="14">
        <v>5990</v>
      </c>
      <c r="J18" s="14">
        <v>10800</v>
      </c>
      <c r="K18" s="13">
        <v>4660</v>
      </c>
      <c r="L18" s="13">
        <v>6140</v>
      </c>
    </row>
    <row r="19" spans="1:12">
      <c r="A19" s="186"/>
      <c r="B19" s="159"/>
      <c r="C19" s="10" t="s">
        <v>260</v>
      </c>
      <c r="D19" s="12">
        <v>2590</v>
      </c>
      <c r="E19" s="12">
        <v>2920</v>
      </c>
      <c r="F19" s="12">
        <v>-330</v>
      </c>
      <c r="G19" s="12">
        <v>8350</v>
      </c>
      <c r="H19" s="13">
        <v>2210</v>
      </c>
      <c r="I19" s="14">
        <v>6140</v>
      </c>
      <c r="J19" s="14">
        <v>10950</v>
      </c>
      <c r="K19" s="13">
        <v>5160</v>
      </c>
      <c r="L19" s="13">
        <v>5790</v>
      </c>
    </row>
    <row r="20" spans="1:12">
      <c r="A20" s="186"/>
      <c r="B20" s="159"/>
      <c r="C20" s="10" t="s">
        <v>261</v>
      </c>
      <c r="D20" s="12">
        <v>2640</v>
      </c>
      <c r="E20" s="12">
        <v>2820</v>
      </c>
      <c r="F20" s="12">
        <v>-190</v>
      </c>
      <c r="G20" s="12">
        <v>8480</v>
      </c>
      <c r="H20" s="13">
        <v>2340</v>
      </c>
      <c r="I20" s="14">
        <v>6140</v>
      </c>
      <c r="J20" s="14">
        <v>11130</v>
      </c>
      <c r="K20" s="13">
        <v>5190</v>
      </c>
      <c r="L20" s="13">
        <v>5940</v>
      </c>
    </row>
    <row r="21" spans="1:12">
      <c r="A21" s="186"/>
      <c r="B21" s="159"/>
      <c r="C21" s="10" t="s">
        <v>262</v>
      </c>
      <c r="D21" s="12">
        <v>2750</v>
      </c>
      <c r="E21" s="12">
        <v>2800</v>
      </c>
      <c r="F21" s="12">
        <v>-50</v>
      </c>
      <c r="G21" s="12">
        <v>8680</v>
      </c>
      <c r="H21" s="13">
        <v>2320</v>
      </c>
      <c r="I21" s="14">
        <v>6360</v>
      </c>
      <c r="J21" s="14">
        <v>11450</v>
      </c>
      <c r="K21" s="13">
        <v>5160</v>
      </c>
      <c r="L21" s="13">
        <v>6300</v>
      </c>
    </row>
    <row r="22" spans="1:12">
      <c r="A22" s="186"/>
      <c r="B22" s="159"/>
      <c r="C22" s="10" t="s">
        <v>263</v>
      </c>
      <c r="D22" s="12">
        <v>2770</v>
      </c>
      <c r="E22" s="12">
        <v>2890</v>
      </c>
      <c r="F22" s="12">
        <v>-120</v>
      </c>
      <c r="G22" s="12">
        <v>8270</v>
      </c>
      <c r="H22" s="13">
        <v>2400</v>
      </c>
      <c r="I22" s="14">
        <v>5870</v>
      </c>
      <c r="J22" s="14">
        <v>11050</v>
      </c>
      <c r="K22" s="13">
        <v>5330</v>
      </c>
      <c r="L22" s="13">
        <v>5720</v>
      </c>
    </row>
    <row r="23" spans="1:12">
      <c r="A23" s="186"/>
      <c r="B23" s="159"/>
      <c r="C23" s="10" t="s">
        <v>264</v>
      </c>
      <c r="D23" s="12">
        <v>2560</v>
      </c>
      <c r="E23" s="12">
        <v>2820</v>
      </c>
      <c r="F23" s="12">
        <v>-260</v>
      </c>
      <c r="G23" s="12">
        <v>8080</v>
      </c>
      <c r="H23" s="13">
        <v>2360</v>
      </c>
      <c r="I23" s="14">
        <v>5720</v>
      </c>
      <c r="J23" s="14">
        <v>10610</v>
      </c>
      <c r="K23" s="13">
        <v>5160</v>
      </c>
      <c r="L23" s="13">
        <v>5450</v>
      </c>
    </row>
    <row r="24" spans="1:12">
      <c r="A24" s="186"/>
      <c r="B24" s="159"/>
      <c r="C24" s="10" t="s">
        <v>265</v>
      </c>
      <c r="D24" s="12">
        <v>2620</v>
      </c>
      <c r="E24" s="12">
        <v>2740</v>
      </c>
      <c r="F24" s="12">
        <v>-120</v>
      </c>
      <c r="G24" s="12">
        <v>7900</v>
      </c>
      <c r="H24" s="13">
        <v>2540</v>
      </c>
      <c r="I24" s="14">
        <v>5360</v>
      </c>
      <c r="J24" s="14">
        <v>10520</v>
      </c>
      <c r="K24" s="13">
        <v>5280</v>
      </c>
      <c r="L24" s="13">
        <v>5250</v>
      </c>
    </row>
    <row r="25" spans="1:12">
      <c r="A25" s="186"/>
      <c r="B25" s="159"/>
      <c r="C25" s="10" t="s">
        <v>266</v>
      </c>
      <c r="D25" s="12">
        <v>2730</v>
      </c>
      <c r="E25" s="12">
        <v>2740</v>
      </c>
      <c r="F25" s="12">
        <v>-10</v>
      </c>
      <c r="G25" s="12">
        <v>8200</v>
      </c>
      <c r="H25" s="13">
        <v>2550</v>
      </c>
      <c r="I25" s="14">
        <v>5650</v>
      </c>
      <c r="J25" s="14">
        <v>10940</v>
      </c>
      <c r="K25" s="13">
        <v>5300</v>
      </c>
      <c r="L25" s="13">
        <v>5640</v>
      </c>
    </row>
    <row r="26" spans="1:12">
      <c r="A26" s="186"/>
      <c r="B26" s="159"/>
      <c r="C26" s="10" t="s">
        <v>267</v>
      </c>
      <c r="D26" s="12">
        <v>2680</v>
      </c>
      <c r="E26" s="12">
        <v>2660</v>
      </c>
      <c r="F26" s="12">
        <v>20</v>
      </c>
      <c r="G26" s="12">
        <v>8160</v>
      </c>
      <c r="H26" s="13">
        <v>2480</v>
      </c>
      <c r="I26" s="14">
        <v>5680</v>
      </c>
      <c r="J26" s="14">
        <v>10850</v>
      </c>
      <c r="K26" s="13">
        <v>5180</v>
      </c>
      <c r="L26" s="13">
        <v>5660</v>
      </c>
    </row>
    <row r="27" spans="1:12">
      <c r="A27" s="186"/>
      <c r="B27" s="159"/>
      <c r="C27" s="10" t="s">
        <v>255</v>
      </c>
      <c r="D27" s="12">
        <v>2710</v>
      </c>
      <c r="E27" s="12">
        <v>2700</v>
      </c>
      <c r="F27" s="12">
        <v>10</v>
      </c>
      <c r="G27" s="12">
        <v>8250</v>
      </c>
      <c r="H27" s="13">
        <v>2530</v>
      </c>
      <c r="I27" s="14">
        <v>5730</v>
      </c>
      <c r="J27" s="14">
        <v>10970</v>
      </c>
      <c r="K27" s="13">
        <v>5270</v>
      </c>
      <c r="L27" s="13">
        <v>5700</v>
      </c>
    </row>
    <row r="28" spans="1:12">
      <c r="A28" s="187"/>
      <c r="B28" s="160"/>
      <c r="C28" s="5"/>
    </row>
    <row r="29" spans="1:12" s="124" customFormat="1">
      <c r="A29" s="251" t="s">
        <v>30</v>
      </c>
      <c r="B29" s="251"/>
      <c r="C29" s="252"/>
      <c r="D29" s="188" t="s">
        <v>143</v>
      </c>
      <c r="E29" s="188" t="s">
        <v>144</v>
      </c>
      <c r="F29" s="188" t="s">
        <v>145</v>
      </c>
      <c r="G29" s="188" t="s">
        <v>146</v>
      </c>
      <c r="H29" s="188" t="s">
        <v>147</v>
      </c>
      <c r="I29" s="188" t="s">
        <v>148</v>
      </c>
      <c r="J29" s="188" t="s">
        <v>149</v>
      </c>
      <c r="K29" s="188" t="s">
        <v>150</v>
      </c>
      <c r="L29" s="189" t="s">
        <v>151</v>
      </c>
    </row>
    <row r="30" spans="1:12" ht="6" customHeight="1"/>
    <row r="31" spans="1:12">
      <c r="A31" s="253" t="s">
        <v>123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</row>
    <row r="32" spans="1:12">
      <c r="A32" s="3"/>
    </row>
    <row r="33" spans="1:12">
      <c r="A33" s="186" t="s">
        <v>254</v>
      </c>
      <c r="B33" s="159"/>
      <c r="C33" s="10" t="s">
        <v>255</v>
      </c>
      <c r="D33" s="12">
        <v>1320</v>
      </c>
      <c r="E33" s="12">
        <v>1730</v>
      </c>
      <c r="F33" s="12">
        <v>-410</v>
      </c>
      <c r="G33" s="12">
        <v>770</v>
      </c>
      <c r="H33" s="13">
        <v>350</v>
      </c>
      <c r="I33" s="14">
        <v>430</v>
      </c>
      <c r="J33" s="14">
        <v>2100</v>
      </c>
      <c r="K33" s="13">
        <v>2080</v>
      </c>
      <c r="L33" s="13">
        <v>10</v>
      </c>
    </row>
    <row r="34" spans="1:12">
      <c r="A34" s="186"/>
      <c r="B34" s="159"/>
      <c r="C34" s="10"/>
      <c r="D34" s="12"/>
      <c r="E34" s="12"/>
      <c r="F34" s="12"/>
      <c r="G34" s="12"/>
      <c r="H34" s="13"/>
      <c r="I34" s="14"/>
      <c r="J34" s="14"/>
      <c r="K34" s="13"/>
      <c r="L34" s="13"/>
    </row>
    <row r="35" spans="1:12">
      <c r="A35" s="186" t="s">
        <v>256</v>
      </c>
      <c r="B35" s="159"/>
      <c r="C35" s="10" t="s">
        <v>257</v>
      </c>
      <c r="D35" s="12">
        <v>1390</v>
      </c>
      <c r="E35" s="12">
        <v>1760</v>
      </c>
      <c r="F35" s="12">
        <v>-370</v>
      </c>
      <c r="G35" s="12">
        <v>820</v>
      </c>
      <c r="H35" s="13">
        <v>370</v>
      </c>
      <c r="I35" s="14">
        <v>450</v>
      </c>
      <c r="J35" s="14">
        <v>2210</v>
      </c>
      <c r="K35" s="13">
        <v>2130</v>
      </c>
      <c r="L35" s="13">
        <v>80</v>
      </c>
    </row>
    <row r="36" spans="1:12">
      <c r="A36" s="186"/>
      <c r="B36" s="159"/>
      <c r="C36" s="10" t="s">
        <v>258</v>
      </c>
      <c r="D36" s="12">
        <v>1310</v>
      </c>
      <c r="E36" s="12">
        <v>1770</v>
      </c>
      <c r="F36" s="12">
        <v>-460</v>
      </c>
      <c r="G36" s="12">
        <v>780</v>
      </c>
      <c r="H36" s="13">
        <v>380</v>
      </c>
      <c r="I36" s="14">
        <v>410</v>
      </c>
      <c r="J36" s="14">
        <v>2090</v>
      </c>
      <c r="K36" s="13">
        <v>2150</v>
      </c>
      <c r="L36" s="13">
        <v>-50</v>
      </c>
    </row>
    <row r="37" spans="1:12">
      <c r="A37" s="186"/>
      <c r="B37" s="159"/>
      <c r="C37" s="10" t="s">
        <v>259</v>
      </c>
      <c r="D37" s="12">
        <v>1270</v>
      </c>
      <c r="E37" s="12">
        <v>1500</v>
      </c>
      <c r="F37" s="12">
        <v>-230</v>
      </c>
      <c r="G37" s="12">
        <v>650</v>
      </c>
      <c r="H37" s="13">
        <v>330</v>
      </c>
      <c r="I37" s="14">
        <v>320</v>
      </c>
      <c r="J37" s="14">
        <v>1920</v>
      </c>
      <c r="K37" s="13">
        <v>1840</v>
      </c>
      <c r="L37" s="13">
        <v>90</v>
      </c>
    </row>
    <row r="38" spans="1:12">
      <c r="A38" s="186"/>
      <c r="B38" s="159"/>
      <c r="C38" s="10" t="s">
        <v>260</v>
      </c>
      <c r="D38" s="12">
        <v>1300</v>
      </c>
      <c r="E38" s="12">
        <v>1910</v>
      </c>
      <c r="F38" s="12">
        <v>-620</v>
      </c>
      <c r="G38" s="12">
        <v>760</v>
      </c>
      <c r="H38" s="13">
        <v>390</v>
      </c>
      <c r="I38" s="14">
        <v>370</v>
      </c>
      <c r="J38" s="14">
        <v>2060</v>
      </c>
      <c r="K38" s="13">
        <v>2300</v>
      </c>
      <c r="L38" s="13">
        <v>-240</v>
      </c>
    </row>
    <row r="39" spans="1:12">
      <c r="A39" s="186"/>
      <c r="B39" s="159"/>
      <c r="C39" s="10" t="s">
        <v>261</v>
      </c>
      <c r="D39" s="12">
        <v>1240</v>
      </c>
      <c r="E39" s="12">
        <v>1580</v>
      </c>
      <c r="F39" s="12">
        <v>-340</v>
      </c>
      <c r="G39" s="12">
        <v>800</v>
      </c>
      <c r="H39" s="13">
        <v>370</v>
      </c>
      <c r="I39" s="14">
        <v>430</v>
      </c>
      <c r="J39" s="14">
        <v>2040</v>
      </c>
      <c r="K39" s="13">
        <v>1950</v>
      </c>
      <c r="L39" s="13">
        <v>90</v>
      </c>
    </row>
    <row r="40" spans="1:12">
      <c r="A40" s="186"/>
      <c r="B40" s="159"/>
      <c r="C40" s="10" t="s">
        <v>262</v>
      </c>
      <c r="D40" s="12">
        <v>1220</v>
      </c>
      <c r="E40" s="12">
        <v>1710</v>
      </c>
      <c r="F40" s="12">
        <v>-480</v>
      </c>
      <c r="G40" s="12">
        <v>830</v>
      </c>
      <c r="H40" s="13">
        <v>360</v>
      </c>
      <c r="I40" s="14">
        <v>470</v>
      </c>
      <c r="J40" s="14">
        <v>2050</v>
      </c>
      <c r="K40" s="13">
        <v>2070</v>
      </c>
      <c r="L40" s="13">
        <v>-10</v>
      </c>
    </row>
    <row r="41" spans="1:12">
      <c r="A41" s="186"/>
      <c r="B41" s="159"/>
      <c r="C41" s="10" t="s">
        <v>263</v>
      </c>
      <c r="D41" s="12">
        <v>1270</v>
      </c>
      <c r="E41" s="12">
        <v>1790</v>
      </c>
      <c r="F41" s="12">
        <v>-520</v>
      </c>
      <c r="G41" s="12">
        <v>790</v>
      </c>
      <c r="H41" s="13">
        <v>350</v>
      </c>
      <c r="I41" s="14">
        <v>440</v>
      </c>
      <c r="J41" s="14">
        <v>2060</v>
      </c>
      <c r="K41" s="13">
        <v>2150</v>
      </c>
      <c r="L41" s="13">
        <v>-90</v>
      </c>
    </row>
    <row r="42" spans="1:12">
      <c r="A42" s="186"/>
      <c r="B42" s="159"/>
      <c r="C42" s="10" t="s">
        <v>264</v>
      </c>
      <c r="D42" s="12">
        <v>1180</v>
      </c>
      <c r="E42" s="12">
        <v>1720</v>
      </c>
      <c r="F42" s="12">
        <v>-540</v>
      </c>
      <c r="G42" s="12">
        <v>780</v>
      </c>
      <c r="H42" s="13">
        <v>350</v>
      </c>
      <c r="I42" s="14">
        <v>430</v>
      </c>
      <c r="J42" s="14">
        <v>1970</v>
      </c>
      <c r="K42" s="13">
        <v>2070</v>
      </c>
      <c r="L42" s="13">
        <v>-100</v>
      </c>
    </row>
    <row r="43" spans="1:12">
      <c r="A43" s="186"/>
      <c r="B43" s="159"/>
      <c r="C43" s="10" t="s">
        <v>265</v>
      </c>
      <c r="D43" s="12">
        <v>1230</v>
      </c>
      <c r="E43" s="12">
        <v>1750</v>
      </c>
      <c r="F43" s="12">
        <v>-520</v>
      </c>
      <c r="G43" s="12">
        <v>800</v>
      </c>
      <c r="H43" s="13">
        <v>360</v>
      </c>
      <c r="I43" s="14">
        <v>440</v>
      </c>
      <c r="J43" s="14">
        <v>2040</v>
      </c>
      <c r="K43" s="13">
        <v>2110</v>
      </c>
      <c r="L43" s="13">
        <v>-80</v>
      </c>
    </row>
    <row r="44" spans="1:12">
      <c r="A44" s="186"/>
      <c r="B44" s="159"/>
      <c r="C44" s="10" t="s">
        <v>266</v>
      </c>
      <c r="D44" s="12">
        <v>1320</v>
      </c>
      <c r="E44" s="12">
        <v>1710</v>
      </c>
      <c r="F44" s="12">
        <v>-390</v>
      </c>
      <c r="G44" s="12">
        <v>860</v>
      </c>
      <c r="H44" s="13">
        <v>380</v>
      </c>
      <c r="I44" s="14">
        <v>480</v>
      </c>
      <c r="J44" s="14">
        <v>2170</v>
      </c>
      <c r="K44" s="13">
        <v>2080</v>
      </c>
      <c r="L44" s="13">
        <v>90</v>
      </c>
    </row>
    <row r="45" spans="1:12">
      <c r="A45" s="186"/>
      <c r="B45" s="159"/>
      <c r="C45" s="10" t="s">
        <v>267</v>
      </c>
      <c r="D45" s="12">
        <v>1250</v>
      </c>
      <c r="E45" s="12">
        <v>1610</v>
      </c>
      <c r="F45" s="12">
        <v>-360</v>
      </c>
      <c r="G45" s="12">
        <v>900</v>
      </c>
      <c r="H45" s="13">
        <v>370</v>
      </c>
      <c r="I45" s="14">
        <v>530</v>
      </c>
      <c r="J45" s="14">
        <v>2150</v>
      </c>
      <c r="K45" s="13">
        <v>1980</v>
      </c>
      <c r="L45" s="13">
        <v>170</v>
      </c>
    </row>
    <row r="46" spans="1:12">
      <c r="A46" s="187"/>
      <c r="B46" s="161"/>
      <c r="C46" s="11" t="s">
        <v>255</v>
      </c>
      <c r="D46" s="15">
        <v>1280</v>
      </c>
      <c r="E46" s="15">
        <v>1630</v>
      </c>
      <c r="F46" s="15">
        <v>-350</v>
      </c>
      <c r="G46" s="15">
        <v>870</v>
      </c>
      <c r="H46" s="126">
        <v>380</v>
      </c>
      <c r="I46" s="16">
        <v>480</v>
      </c>
      <c r="J46" s="16">
        <v>2140</v>
      </c>
      <c r="K46" s="126">
        <v>2010</v>
      </c>
      <c r="L46" s="126">
        <v>130</v>
      </c>
    </row>
    <row r="47" spans="1:12">
      <c r="C47" s="4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138" t="str">
        <f>"1."</f>
        <v>1.</v>
      </c>
      <c r="B48" s="7" t="s">
        <v>244</v>
      </c>
    </row>
    <row r="49" spans="1:3">
      <c r="A49" s="190" t="str">
        <f>"2."</f>
        <v>2.</v>
      </c>
      <c r="B49" s="91" t="s">
        <v>156</v>
      </c>
    </row>
    <row r="50" spans="1:3">
      <c r="A50" s="190" t="str">
        <f>"3."</f>
        <v>3.</v>
      </c>
      <c r="B50" s="194" t="s">
        <v>162</v>
      </c>
      <c r="C50" s="195"/>
    </row>
    <row r="51" spans="1:3">
      <c r="A51" s="153"/>
      <c r="B51" s="91"/>
    </row>
    <row r="52" spans="1:3">
      <c r="A52" s="17" t="s">
        <v>51</v>
      </c>
      <c r="B52" s="91"/>
    </row>
    <row r="53" spans="1:3">
      <c r="A53" s="154"/>
      <c r="B53" s="90"/>
    </row>
    <row r="54" spans="1:3" ht="12.75">
      <c r="A54" s="228" t="s">
        <v>250</v>
      </c>
      <c r="B54" s="103"/>
    </row>
    <row r="55" spans="1:3">
      <c r="A55" s="154"/>
      <c r="B55" s="91"/>
    </row>
    <row r="56" spans="1:3">
      <c r="A56" s="90"/>
      <c r="B56" s="90"/>
    </row>
    <row r="57" spans="1:3" ht="12.75">
      <c r="A57" s="103"/>
      <c r="B57" s="103"/>
    </row>
    <row r="59" spans="1:3">
      <c r="A59" s="137"/>
    </row>
    <row r="61" spans="1:3">
      <c r="A61" s="17"/>
    </row>
    <row r="63" spans="1:3">
      <c r="A63" s="158"/>
    </row>
  </sheetData>
  <mergeCells count="12">
    <mergeCell ref="A3:L3"/>
    <mergeCell ref="A4:L4"/>
    <mergeCell ref="A5:L5"/>
    <mergeCell ref="A7:C9"/>
    <mergeCell ref="A10:C10"/>
    <mergeCell ref="A12:L12"/>
    <mergeCell ref="A29:C29"/>
    <mergeCell ref="A31:L31"/>
    <mergeCell ref="D7:L7"/>
    <mergeCell ref="D8:F8"/>
    <mergeCell ref="G8:I8"/>
    <mergeCell ref="J8:L8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Normal="100" workbookViewId="0"/>
  </sheetViews>
  <sheetFormatPr defaultRowHeight="11.25"/>
  <cols>
    <col min="1" max="1" width="2.33203125" customWidth="1"/>
    <col min="2" max="2" width="18.83203125" customWidth="1"/>
    <col min="3" max="8" width="9.1640625" customWidth="1"/>
    <col min="9" max="12" width="8.6640625" customWidth="1"/>
  </cols>
  <sheetData>
    <row r="1" spans="1:12" ht="12.75">
      <c r="A1" s="1" t="s">
        <v>168</v>
      </c>
      <c r="C1" s="2"/>
      <c r="D1" s="2"/>
      <c r="E1" s="2"/>
      <c r="F1" s="2"/>
    </row>
    <row r="2" spans="1:12" ht="12.75">
      <c r="C2" s="2"/>
      <c r="D2" s="2"/>
      <c r="E2" s="2"/>
      <c r="F2" s="2"/>
    </row>
    <row r="3" spans="1:12" s="4" customFormat="1" ht="17.25">
      <c r="A3" s="239" t="s">
        <v>171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2" s="139" customFormat="1" ht="16.5" customHeight="1">
      <c r="A4" s="250" t="s">
        <v>172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2" ht="6.75" customHeight="1">
      <c r="A5" s="5"/>
      <c r="B5" s="5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pans="1:12" ht="15" customHeight="1">
      <c r="A6" s="293" t="s">
        <v>169</v>
      </c>
      <c r="B6" s="243"/>
      <c r="C6" s="24" t="s">
        <v>252</v>
      </c>
      <c r="D6" s="25"/>
      <c r="E6" s="26"/>
      <c r="F6" s="24" t="s">
        <v>253</v>
      </c>
      <c r="G6" s="25"/>
      <c r="H6" s="26"/>
      <c r="I6" s="111" t="s">
        <v>268</v>
      </c>
      <c r="J6" s="28"/>
      <c r="K6" s="28"/>
      <c r="L6" s="28"/>
    </row>
    <row r="7" spans="1:12" ht="15" customHeight="1">
      <c r="A7" s="295"/>
      <c r="B7" s="299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ht="15" customHeight="1">
      <c r="A8" s="295"/>
      <c r="B8" s="299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ht="15" customHeight="1">
      <c r="A9" s="245"/>
      <c r="B9" s="245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1" spans="1:12">
      <c r="A11" s="253" t="s">
        <v>2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2">
      <c r="A12" s="3"/>
    </row>
    <row r="13" spans="1:12" s="3" customFormat="1">
      <c r="A13" s="203" t="s">
        <v>193</v>
      </c>
      <c r="B13" s="204"/>
      <c r="C13" s="205">
        <v>6812</v>
      </c>
      <c r="D13" s="205">
        <v>7534</v>
      </c>
      <c r="E13" s="205">
        <v>7571</v>
      </c>
      <c r="F13" s="217">
        <v>80538</v>
      </c>
      <c r="G13" s="218">
        <v>86058</v>
      </c>
      <c r="H13" s="218">
        <v>92220</v>
      </c>
      <c r="I13" s="218">
        <v>37</v>
      </c>
      <c r="J13" s="215">
        <v>0.49110698168303701</v>
      </c>
      <c r="K13" s="218">
        <v>6162</v>
      </c>
      <c r="L13" s="215">
        <v>7.1602872481349804</v>
      </c>
    </row>
    <row r="14" spans="1:12">
      <c r="A14" s="186"/>
      <c r="B14" s="159" t="s">
        <v>194</v>
      </c>
      <c r="C14" s="12">
        <v>251</v>
      </c>
      <c r="D14" s="12">
        <v>256</v>
      </c>
      <c r="E14" s="12">
        <v>284</v>
      </c>
      <c r="F14" s="219">
        <v>2002</v>
      </c>
      <c r="G14" s="220">
        <v>2153</v>
      </c>
      <c r="H14" s="220">
        <v>2121</v>
      </c>
      <c r="I14" s="220">
        <v>28</v>
      </c>
      <c r="J14" s="216">
        <v>10.9375</v>
      </c>
      <c r="K14" s="220">
        <v>-32</v>
      </c>
      <c r="L14" s="216">
        <v>-1.48629818857408</v>
      </c>
    </row>
    <row r="15" spans="1:12">
      <c r="A15" s="186"/>
      <c r="B15" s="159" t="s">
        <v>195</v>
      </c>
      <c r="C15" s="12">
        <v>3827</v>
      </c>
      <c r="D15" s="12">
        <v>4384</v>
      </c>
      <c r="E15" s="12">
        <v>4303</v>
      </c>
      <c r="F15" s="219">
        <v>51416</v>
      </c>
      <c r="G15" s="220">
        <v>55322</v>
      </c>
      <c r="H15" s="220">
        <v>59678</v>
      </c>
      <c r="I15" s="220">
        <v>-81</v>
      </c>
      <c r="J15" s="216">
        <v>-1.8476277372262799</v>
      </c>
      <c r="K15" s="220">
        <v>4356</v>
      </c>
      <c r="L15" s="216">
        <v>7.8739018835183101</v>
      </c>
    </row>
    <row r="16" spans="1:12">
      <c r="A16" s="186"/>
      <c r="B16" s="159" t="s">
        <v>196</v>
      </c>
      <c r="C16" s="12">
        <v>666</v>
      </c>
      <c r="D16" s="12">
        <v>694</v>
      </c>
      <c r="E16" s="12">
        <v>724</v>
      </c>
      <c r="F16" s="219">
        <v>6479</v>
      </c>
      <c r="G16" s="220">
        <v>6568</v>
      </c>
      <c r="H16" s="220">
        <v>7175</v>
      </c>
      <c r="I16" s="220">
        <v>30</v>
      </c>
      <c r="J16" s="216">
        <v>4.3227665706051903</v>
      </c>
      <c r="K16" s="220">
        <v>607</v>
      </c>
      <c r="L16" s="216">
        <v>9.2417783191230196</v>
      </c>
    </row>
    <row r="17" spans="1:12">
      <c r="A17" s="186"/>
      <c r="B17" s="159" t="s">
        <v>197</v>
      </c>
      <c r="C17" s="12">
        <v>520</v>
      </c>
      <c r="D17" s="12">
        <v>552</v>
      </c>
      <c r="E17" s="12">
        <v>570</v>
      </c>
      <c r="F17" s="219">
        <v>5043</v>
      </c>
      <c r="G17" s="220">
        <v>5381</v>
      </c>
      <c r="H17" s="220">
        <v>5428</v>
      </c>
      <c r="I17" s="220">
        <v>18</v>
      </c>
      <c r="J17" s="216">
        <v>3.2608695652173898</v>
      </c>
      <c r="K17" s="220">
        <v>47</v>
      </c>
      <c r="L17" s="216">
        <v>0.87344359784426695</v>
      </c>
    </row>
    <row r="18" spans="1:12">
      <c r="A18" s="186"/>
      <c r="B18" s="159" t="s">
        <v>198</v>
      </c>
      <c r="C18" s="12">
        <v>58</v>
      </c>
      <c r="D18" s="12">
        <v>59</v>
      </c>
      <c r="E18" s="12">
        <v>61</v>
      </c>
      <c r="F18" s="219">
        <v>465</v>
      </c>
      <c r="G18" s="220">
        <v>534</v>
      </c>
      <c r="H18" s="220">
        <v>545</v>
      </c>
      <c r="I18" s="220">
        <v>2</v>
      </c>
      <c r="J18" s="216">
        <v>3.3898305084745801</v>
      </c>
      <c r="K18" s="220">
        <v>11</v>
      </c>
      <c r="L18" s="216">
        <v>2.0599250936329598</v>
      </c>
    </row>
    <row r="19" spans="1:12">
      <c r="A19" s="186"/>
      <c r="B19" s="159" t="s">
        <v>199</v>
      </c>
      <c r="C19" s="12">
        <v>254</v>
      </c>
      <c r="D19" s="12">
        <v>269</v>
      </c>
      <c r="E19" s="12">
        <v>216</v>
      </c>
      <c r="F19" s="219">
        <v>2009</v>
      </c>
      <c r="G19" s="220">
        <v>2117</v>
      </c>
      <c r="H19" s="220">
        <v>2185</v>
      </c>
      <c r="I19" s="220">
        <v>-53</v>
      </c>
      <c r="J19" s="216">
        <v>-19.702602230483301</v>
      </c>
      <c r="K19" s="220">
        <v>68</v>
      </c>
      <c r="L19" s="216">
        <v>3.21209258384506</v>
      </c>
    </row>
    <row r="20" spans="1:12">
      <c r="A20" s="186"/>
      <c r="B20" s="159" t="s">
        <v>200</v>
      </c>
      <c r="C20" s="12">
        <v>153</v>
      </c>
      <c r="D20" s="12">
        <v>139</v>
      </c>
      <c r="E20" s="12">
        <v>188</v>
      </c>
      <c r="F20" s="219">
        <v>1359</v>
      </c>
      <c r="G20" s="220">
        <v>1260</v>
      </c>
      <c r="H20" s="220">
        <v>1459</v>
      </c>
      <c r="I20" s="220">
        <v>49</v>
      </c>
      <c r="J20" s="216">
        <v>35.251798561151098</v>
      </c>
      <c r="K20" s="220">
        <v>199</v>
      </c>
      <c r="L20" s="216">
        <v>15.7936507936508</v>
      </c>
    </row>
    <row r="21" spans="1:12">
      <c r="A21" s="186"/>
      <c r="B21" s="159" t="s">
        <v>201</v>
      </c>
      <c r="C21" s="12">
        <v>251</v>
      </c>
      <c r="D21" s="12">
        <v>270</v>
      </c>
      <c r="E21" s="12">
        <v>268</v>
      </c>
      <c r="F21" s="219">
        <v>2797</v>
      </c>
      <c r="G21" s="220">
        <v>2941</v>
      </c>
      <c r="H21" s="220">
        <v>3086</v>
      </c>
      <c r="I21" s="220">
        <v>-2</v>
      </c>
      <c r="J21" s="216">
        <v>-0.74074074074074103</v>
      </c>
      <c r="K21" s="220">
        <v>145</v>
      </c>
      <c r="L21" s="216">
        <v>4.9302958177490703</v>
      </c>
    </row>
    <row r="22" spans="1:12">
      <c r="A22" s="186"/>
      <c r="B22" s="159" t="s">
        <v>202</v>
      </c>
      <c r="C22" s="12">
        <v>832</v>
      </c>
      <c r="D22" s="12">
        <v>911</v>
      </c>
      <c r="E22" s="12">
        <v>957</v>
      </c>
      <c r="F22" s="219">
        <v>8968</v>
      </c>
      <c r="G22" s="220">
        <v>9782</v>
      </c>
      <c r="H22" s="220">
        <v>10543</v>
      </c>
      <c r="I22" s="220">
        <v>46</v>
      </c>
      <c r="J22" s="216">
        <v>5.0493962678375404</v>
      </c>
      <c r="K22" s="220">
        <v>761</v>
      </c>
      <c r="L22" s="216">
        <v>7.77959517481088</v>
      </c>
    </row>
    <row r="23" spans="1:12">
      <c r="A23" s="186"/>
      <c r="B23" s="159"/>
      <c r="C23" s="12"/>
      <c r="D23" s="12"/>
      <c r="E23" s="12"/>
      <c r="F23" s="219"/>
      <c r="G23" s="220"/>
      <c r="H23" s="220"/>
      <c r="I23" s="220"/>
      <c r="J23" s="14"/>
      <c r="K23" s="220"/>
      <c r="L23" s="14"/>
    </row>
    <row r="24" spans="1:12" s="3" customFormat="1">
      <c r="A24" s="203" t="s">
        <v>203</v>
      </c>
      <c r="B24" s="204"/>
      <c r="C24" s="205">
        <v>1862</v>
      </c>
      <c r="D24" s="205">
        <v>1950</v>
      </c>
      <c r="E24" s="205">
        <v>1865</v>
      </c>
      <c r="F24" s="217">
        <v>20479</v>
      </c>
      <c r="G24" s="218">
        <v>21136</v>
      </c>
      <c r="H24" s="218">
        <v>21412</v>
      </c>
      <c r="I24" s="218">
        <v>-85</v>
      </c>
      <c r="J24" s="215">
        <v>-4.3589743589743604</v>
      </c>
      <c r="K24" s="218">
        <v>276</v>
      </c>
      <c r="L24" s="215">
        <v>1.3058289174867499</v>
      </c>
    </row>
    <row r="25" spans="1:12">
      <c r="A25" s="186"/>
      <c r="B25" s="159" t="s">
        <v>204</v>
      </c>
      <c r="C25" s="12">
        <v>102</v>
      </c>
      <c r="D25" s="12">
        <v>72</v>
      </c>
      <c r="E25" s="12">
        <v>76</v>
      </c>
      <c r="F25" s="219">
        <v>595</v>
      </c>
      <c r="G25" s="220">
        <v>658</v>
      </c>
      <c r="H25" s="220">
        <v>675</v>
      </c>
      <c r="I25" s="220">
        <v>4</v>
      </c>
      <c r="J25" s="216">
        <v>5.5555555555555598</v>
      </c>
      <c r="K25" s="220">
        <v>17</v>
      </c>
      <c r="L25" s="216">
        <v>2.5835866261398199</v>
      </c>
    </row>
    <row r="26" spans="1:12">
      <c r="A26" s="186"/>
      <c r="B26" s="159" t="s">
        <v>205</v>
      </c>
      <c r="C26" s="12">
        <v>81</v>
      </c>
      <c r="D26" s="12">
        <v>75</v>
      </c>
      <c r="E26" s="12">
        <v>100</v>
      </c>
      <c r="F26" s="219">
        <v>975</v>
      </c>
      <c r="G26" s="220">
        <v>966</v>
      </c>
      <c r="H26" s="220">
        <v>957</v>
      </c>
      <c r="I26" s="220">
        <v>25</v>
      </c>
      <c r="J26" s="216">
        <v>33.3333333333333</v>
      </c>
      <c r="K26" s="220">
        <v>-9</v>
      </c>
      <c r="L26" s="216">
        <v>-0.93167701863354002</v>
      </c>
    </row>
    <row r="27" spans="1:12">
      <c r="A27" s="186"/>
      <c r="B27" s="159" t="s">
        <v>206</v>
      </c>
      <c r="C27" s="12">
        <v>59</v>
      </c>
      <c r="D27" s="12">
        <v>60</v>
      </c>
      <c r="E27" s="12">
        <v>72</v>
      </c>
      <c r="F27" s="219">
        <v>588</v>
      </c>
      <c r="G27" s="220">
        <v>629</v>
      </c>
      <c r="H27" s="220">
        <v>595</v>
      </c>
      <c r="I27" s="220">
        <v>12</v>
      </c>
      <c r="J27" s="216">
        <v>20</v>
      </c>
      <c r="K27" s="220">
        <v>-34</v>
      </c>
      <c r="L27" s="216">
        <v>-5.4054054054054097</v>
      </c>
    </row>
    <row r="28" spans="1:12">
      <c r="A28" s="186"/>
      <c r="B28" s="159" t="s">
        <v>207</v>
      </c>
      <c r="C28" s="12">
        <v>37</v>
      </c>
      <c r="D28" s="12">
        <v>41</v>
      </c>
      <c r="E28" s="12">
        <v>25</v>
      </c>
      <c r="F28" s="219">
        <v>301</v>
      </c>
      <c r="G28" s="220">
        <v>308</v>
      </c>
      <c r="H28" s="220">
        <v>289</v>
      </c>
      <c r="I28" s="220">
        <v>-16</v>
      </c>
      <c r="J28" s="216">
        <v>-39.024390243902403</v>
      </c>
      <c r="K28" s="220">
        <v>-19</v>
      </c>
      <c r="L28" s="216">
        <v>-6.1688311688311703</v>
      </c>
    </row>
    <row r="29" spans="1:12">
      <c r="A29" s="186"/>
      <c r="B29" s="159" t="s">
        <v>208</v>
      </c>
      <c r="C29" s="12">
        <v>1043</v>
      </c>
      <c r="D29" s="12">
        <v>1144</v>
      </c>
      <c r="E29" s="12">
        <v>1023</v>
      </c>
      <c r="F29" s="219">
        <v>12620</v>
      </c>
      <c r="G29" s="220">
        <v>12696</v>
      </c>
      <c r="H29" s="220">
        <v>12629</v>
      </c>
      <c r="I29" s="220">
        <v>-121</v>
      </c>
      <c r="J29" s="216">
        <v>-10.5769230769231</v>
      </c>
      <c r="K29" s="220">
        <v>-67</v>
      </c>
      <c r="L29" s="216">
        <v>-0.52772526780088203</v>
      </c>
    </row>
    <row r="30" spans="1:12">
      <c r="A30" s="186"/>
      <c r="B30" s="159" t="s">
        <v>209</v>
      </c>
      <c r="C30" s="12">
        <v>417</v>
      </c>
      <c r="D30" s="12">
        <v>436</v>
      </c>
      <c r="E30" s="12">
        <v>475</v>
      </c>
      <c r="F30" s="219">
        <v>4073</v>
      </c>
      <c r="G30" s="220">
        <v>4688</v>
      </c>
      <c r="H30" s="220">
        <v>5086</v>
      </c>
      <c r="I30" s="220">
        <v>39</v>
      </c>
      <c r="J30" s="216">
        <v>8.9449541284403704</v>
      </c>
      <c r="K30" s="220">
        <v>398</v>
      </c>
      <c r="L30" s="216">
        <v>8.4897610921501698</v>
      </c>
    </row>
    <row r="31" spans="1:12">
      <c r="A31" s="186"/>
      <c r="B31" s="159" t="s">
        <v>210</v>
      </c>
      <c r="C31" s="12">
        <v>123</v>
      </c>
      <c r="D31" s="12">
        <v>122</v>
      </c>
      <c r="E31" s="12">
        <v>94</v>
      </c>
      <c r="F31" s="219">
        <v>1327</v>
      </c>
      <c r="G31" s="220">
        <v>1191</v>
      </c>
      <c r="H31" s="220">
        <v>1181</v>
      </c>
      <c r="I31" s="220">
        <v>-28</v>
      </c>
      <c r="J31" s="216">
        <v>-22.9508196721311</v>
      </c>
      <c r="K31" s="220">
        <v>-10</v>
      </c>
      <c r="L31" s="216">
        <v>-0.83963056255247703</v>
      </c>
    </row>
    <row r="32" spans="1:12">
      <c r="A32" s="186"/>
      <c r="B32" s="159"/>
      <c r="C32" s="12"/>
      <c r="D32" s="12"/>
      <c r="E32" s="12"/>
      <c r="F32" s="219"/>
      <c r="G32" s="220"/>
      <c r="H32" s="220"/>
      <c r="I32" s="220"/>
      <c r="J32" s="14"/>
      <c r="K32" s="220"/>
      <c r="L32" s="14"/>
    </row>
    <row r="33" spans="1:12" s="3" customFormat="1" ht="12" customHeight="1">
      <c r="A33" s="203" t="s">
        <v>211</v>
      </c>
      <c r="B33" s="204"/>
      <c r="C33" s="205">
        <v>1365</v>
      </c>
      <c r="D33" s="205">
        <v>1203</v>
      </c>
      <c r="E33" s="205">
        <v>1274</v>
      </c>
      <c r="F33" s="217">
        <v>20920</v>
      </c>
      <c r="G33" s="218">
        <v>20111</v>
      </c>
      <c r="H33" s="218">
        <v>17934</v>
      </c>
      <c r="I33" s="218">
        <v>71</v>
      </c>
      <c r="J33" s="215">
        <v>5.9019118869492901</v>
      </c>
      <c r="K33" s="218">
        <v>-2177</v>
      </c>
      <c r="L33" s="215">
        <v>-10.824921684650199</v>
      </c>
    </row>
    <row r="34" spans="1:12" s="3" customFormat="1">
      <c r="A34" s="203"/>
      <c r="B34" s="204"/>
      <c r="C34" s="205"/>
      <c r="D34" s="205"/>
      <c r="E34" s="205"/>
      <c r="F34" s="217"/>
      <c r="G34" s="218"/>
      <c r="H34" s="218"/>
      <c r="I34" s="218"/>
      <c r="J34" s="206"/>
      <c r="K34" s="218"/>
      <c r="L34" s="206"/>
    </row>
    <row r="35" spans="1:12" s="3" customFormat="1">
      <c r="A35" s="207" t="s">
        <v>4</v>
      </c>
      <c r="B35" s="208"/>
      <c r="C35" s="205">
        <v>10039</v>
      </c>
      <c r="D35" s="205">
        <v>10687</v>
      </c>
      <c r="E35" s="205">
        <v>10710</v>
      </c>
      <c r="F35" s="217">
        <v>121937</v>
      </c>
      <c r="G35" s="218">
        <v>127305</v>
      </c>
      <c r="H35" s="218">
        <v>131566</v>
      </c>
      <c r="I35" s="218">
        <v>23</v>
      </c>
      <c r="J35" s="215">
        <v>0.21521474688874301</v>
      </c>
      <c r="K35" s="218">
        <v>4261</v>
      </c>
      <c r="L35" s="215">
        <v>3.34707984761007</v>
      </c>
    </row>
    <row r="36" spans="1:12">
      <c r="A36" s="197"/>
      <c r="B36" s="197"/>
    </row>
    <row r="37" spans="1:12">
      <c r="A37" s="253" t="s">
        <v>3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</row>
    <row r="38" spans="1:12">
      <c r="A38" s="3"/>
    </row>
    <row r="39" spans="1:12">
      <c r="A39" s="203" t="s">
        <v>193</v>
      </c>
      <c r="B39" s="204"/>
      <c r="C39" s="205">
        <v>3712</v>
      </c>
      <c r="D39" s="205">
        <v>3978</v>
      </c>
      <c r="E39" s="205">
        <v>4134</v>
      </c>
      <c r="F39" s="217">
        <v>40823</v>
      </c>
      <c r="G39" s="218">
        <v>40144</v>
      </c>
      <c r="H39" s="218">
        <v>43161</v>
      </c>
      <c r="I39" s="218">
        <v>156</v>
      </c>
      <c r="J39" s="215">
        <v>3.9215686274509798</v>
      </c>
      <c r="K39" s="218">
        <v>3017</v>
      </c>
      <c r="L39" s="215">
        <v>7.5154444001594296</v>
      </c>
    </row>
    <row r="40" spans="1:12">
      <c r="A40" s="186"/>
      <c r="B40" s="159" t="s">
        <v>194</v>
      </c>
      <c r="C40" s="12">
        <v>119</v>
      </c>
      <c r="D40" s="12">
        <v>99</v>
      </c>
      <c r="E40" s="12">
        <v>131</v>
      </c>
      <c r="F40" s="219">
        <v>1279</v>
      </c>
      <c r="G40" s="220">
        <v>1298</v>
      </c>
      <c r="H40" s="220">
        <v>1421</v>
      </c>
      <c r="I40" s="220">
        <v>32</v>
      </c>
      <c r="J40" s="216">
        <v>32.323232323232297</v>
      </c>
      <c r="K40" s="220">
        <v>123</v>
      </c>
      <c r="L40" s="216">
        <v>9.4761171032357492</v>
      </c>
    </row>
    <row r="41" spans="1:12">
      <c r="A41" s="186"/>
      <c r="B41" s="159" t="s">
        <v>195</v>
      </c>
      <c r="C41" s="12">
        <v>2055</v>
      </c>
      <c r="D41" s="12">
        <v>2232</v>
      </c>
      <c r="E41" s="12">
        <v>2293</v>
      </c>
      <c r="F41" s="219">
        <v>21437</v>
      </c>
      <c r="G41" s="220">
        <v>21406</v>
      </c>
      <c r="H41" s="220">
        <v>23526</v>
      </c>
      <c r="I41" s="220">
        <v>61</v>
      </c>
      <c r="J41" s="216">
        <v>2.7329749103942702</v>
      </c>
      <c r="K41" s="220">
        <v>2120</v>
      </c>
      <c r="L41" s="216">
        <v>9.9037652994487502</v>
      </c>
    </row>
    <row r="42" spans="1:12">
      <c r="A42" s="186"/>
      <c r="B42" s="159" t="s">
        <v>196</v>
      </c>
      <c r="C42" s="12">
        <v>321</v>
      </c>
      <c r="D42" s="12">
        <v>371</v>
      </c>
      <c r="E42" s="12">
        <v>373</v>
      </c>
      <c r="F42" s="219">
        <v>3857</v>
      </c>
      <c r="G42" s="220">
        <v>3826</v>
      </c>
      <c r="H42" s="220">
        <v>3945</v>
      </c>
      <c r="I42" s="220">
        <v>2</v>
      </c>
      <c r="J42" s="216">
        <v>0.53908355795148299</v>
      </c>
      <c r="K42" s="220">
        <v>119</v>
      </c>
      <c r="L42" s="216">
        <v>3.1102979613173001</v>
      </c>
    </row>
    <row r="43" spans="1:12">
      <c r="A43" s="186"/>
      <c r="B43" s="159" t="s">
        <v>197</v>
      </c>
      <c r="C43" s="12">
        <v>231</v>
      </c>
      <c r="D43" s="12">
        <v>319</v>
      </c>
      <c r="E43" s="12">
        <v>288</v>
      </c>
      <c r="F43" s="219">
        <v>2941</v>
      </c>
      <c r="G43" s="220">
        <v>3021</v>
      </c>
      <c r="H43" s="220">
        <v>3205</v>
      </c>
      <c r="I43" s="220">
        <v>-31</v>
      </c>
      <c r="J43" s="216">
        <v>-9.7178683385579898</v>
      </c>
      <c r="K43" s="220">
        <v>184</v>
      </c>
      <c r="L43" s="216">
        <v>6.0906984442237704</v>
      </c>
    </row>
    <row r="44" spans="1:12">
      <c r="A44" s="186"/>
      <c r="B44" s="159" t="s">
        <v>198</v>
      </c>
      <c r="C44" s="12">
        <v>40</v>
      </c>
      <c r="D44" s="12">
        <v>41</v>
      </c>
      <c r="E44" s="12">
        <v>34</v>
      </c>
      <c r="F44" s="219">
        <v>407</v>
      </c>
      <c r="G44" s="220">
        <v>380</v>
      </c>
      <c r="H44" s="220">
        <v>392</v>
      </c>
      <c r="I44" s="220">
        <v>-7</v>
      </c>
      <c r="J44" s="216">
        <v>-17.0731707317073</v>
      </c>
      <c r="K44" s="220">
        <v>12</v>
      </c>
      <c r="L44" s="216">
        <v>3.1578947368421102</v>
      </c>
    </row>
    <row r="45" spans="1:12">
      <c r="A45" s="186"/>
      <c r="B45" s="159" t="s">
        <v>199</v>
      </c>
      <c r="C45" s="12">
        <v>148</v>
      </c>
      <c r="D45" s="12">
        <v>110</v>
      </c>
      <c r="E45" s="12">
        <v>145</v>
      </c>
      <c r="F45" s="219">
        <v>1528</v>
      </c>
      <c r="G45" s="220">
        <v>1403</v>
      </c>
      <c r="H45" s="220">
        <v>1422</v>
      </c>
      <c r="I45" s="220">
        <v>35</v>
      </c>
      <c r="J45" s="216">
        <v>31.818181818181799</v>
      </c>
      <c r="K45" s="220">
        <v>19</v>
      </c>
      <c r="L45" s="216">
        <v>1.35424091233072</v>
      </c>
    </row>
    <row r="46" spans="1:12">
      <c r="A46" s="186"/>
      <c r="B46" s="159" t="s">
        <v>200</v>
      </c>
      <c r="C46" s="12">
        <v>56</v>
      </c>
      <c r="D46" s="12">
        <v>66</v>
      </c>
      <c r="E46" s="12">
        <v>81</v>
      </c>
      <c r="F46" s="219">
        <v>946</v>
      </c>
      <c r="G46" s="220">
        <v>901</v>
      </c>
      <c r="H46" s="220">
        <v>810</v>
      </c>
      <c r="I46" s="220">
        <v>15</v>
      </c>
      <c r="J46" s="216">
        <v>22.727272727272702</v>
      </c>
      <c r="K46" s="220">
        <v>-91</v>
      </c>
      <c r="L46" s="216">
        <v>-10.099889012208701</v>
      </c>
    </row>
    <row r="47" spans="1:12">
      <c r="A47" s="186"/>
      <c r="B47" s="159" t="s">
        <v>201</v>
      </c>
      <c r="C47" s="12">
        <v>166</v>
      </c>
      <c r="D47" s="12">
        <v>175</v>
      </c>
      <c r="E47" s="12">
        <v>186</v>
      </c>
      <c r="F47" s="219">
        <v>1896</v>
      </c>
      <c r="G47" s="220">
        <v>1806</v>
      </c>
      <c r="H47" s="220">
        <v>1785</v>
      </c>
      <c r="I47" s="220">
        <v>11</v>
      </c>
      <c r="J47" s="216">
        <v>6.28571428571429</v>
      </c>
      <c r="K47" s="220">
        <v>-21</v>
      </c>
      <c r="L47" s="216">
        <v>-1.16279069767442</v>
      </c>
    </row>
    <row r="48" spans="1:12">
      <c r="A48" s="186"/>
      <c r="B48" s="159" t="s">
        <v>202</v>
      </c>
      <c r="C48" s="12">
        <v>576</v>
      </c>
      <c r="D48" s="12">
        <v>565</v>
      </c>
      <c r="E48" s="12">
        <v>603</v>
      </c>
      <c r="F48" s="219">
        <v>6532</v>
      </c>
      <c r="G48" s="220">
        <v>6103</v>
      </c>
      <c r="H48" s="220">
        <v>6655</v>
      </c>
      <c r="I48" s="220">
        <v>38</v>
      </c>
      <c r="J48" s="216">
        <v>6.72566371681416</v>
      </c>
      <c r="K48" s="220">
        <v>552</v>
      </c>
      <c r="L48" s="216">
        <v>9.0447320989677191</v>
      </c>
    </row>
    <row r="49" spans="1:12">
      <c r="A49" s="186"/>
      <c r="B49" s="159"/>
      <c r="C49" s="12"/>
      <c r="D49" s="12"/>
      <c r="E49" s="12"/>
      <c r="F49" s="219"/>
      <c r="G49" s="220"/>
      <c r="H49" s="220"/>
      <c r="I49" s="220"/>
      <c r="J49" s="14"/>
      <c r="K49" s="220"/>
      <c r="L49" s="14"/>
    </row>
    <row r="50" spans="1:12">
      <c r="A50" s="203" t="s">
        <v>203</v>
      </c>
      <c r="B50" s="204"/>
      <c r="C50" s="205">
        <v>976</v>
      </c>
      <c r="D50" s="205">
        <v>1042</v>
      </c>
      <c r="E50" s="205">
        <v>1152</v>
      </c>
      <c r="F50" s="217">
        <v>10561</v>
      </c>
      <c r="G50" s="218">
        <v>10745</v>
      </c>
      <c r="H50" s="218">
        <v>11334</v>
      </c>
      <c r="I50" s="218">
        <v>110</v>
      </c>
      <c r="J50" s="215">
        <v>10.556621880998099</v>
      </c>
      <c r="K50" s="218">
        <v>589</v>
      </c>
      <c r="L50" s="215">
        <v>5.4816193578408603</v>
      </c>
    </row>
    <row r="51" spans="1:12">
      <c r="A51" s="186"/>
      <c r="B51" s="159" t="s">
        <v>204</v>
      </c>
      <c r="C51" s="12">
        <v>48</v>
      </c>
      <c r="D51" s="12">
        <v>44</v>
      </c>
      <c r="E51" s="12">
        <v>30</v>
      </c>
      <c r="F51" s="219">
        <v>467</v>
      </c>
      <c r="G51" s="220">
        <v>438</v>
      </c>
      <c r="H51" s="220">
        <v>458</v>
      </c>
      <c r="I51" s="220">
        <v>-14</v>
      </c>
      <c r="J51" s="216">
        <v>-31.818181818181799</v>
      </c>
      <c r="K51" s="220">
        <v>20</v>
      </c>
      <c r="L51" s="216">
        <v>4.5662100456620998</v>
      </c>
    </row>
    <row r="52" spans="1:12">
      <c r="A52" s="186"/>
      <c r="B52" s="159" t="s">
        <v>205</v>
      </c>
      <c r="C52" s="12">
        <v>46</v>
      </c>
      <c r="D52" s="12">
        <v>44</v>
      </c>
      <c r="E52" s="12">
        <v>36</v>
      </c>
      <c r="F52" s="219">
        <v>553</v>
      </c>
      <c r="G52" s="220">
        <v>496</v>
      </c>
      <c r="H52" s="220">
        <v>532</v>
      </c>
      <c r="I52" s="220">
        <v>-8</v>
      </c>
      <c r="J52" s="216">
        <v>-18.181818181818201</v>
      </c>
      <c r="K52" s="220">
        <v>36</v>
      </c>
      <c r="L52" s="216">
        <v>7.2580645161290303</v>
      </c>
    </row>
    <row r="53" spans="1:12">
      <c r="A53" s="186"/>
      <c r="B53" s="159" t="s">
        <v>206</v>
      </c>
      <c r="C53" s="12">
        <v>29</v>
      </c>
      <c r="D53" s="12">
        <v>54</v>
      </c>
      <c r="E53" s="12">
        <v>59</v>
      </c>
      <c r="F53" s="219">
        <v>402</v>
      </c>
      <c r="G53" s="220">
        <v>455</v>
      </c>
      <c r="H53" s="220">
        <v>479</v>
      </c>
      <c r="I53" s="220">
        <v>5</v>
      </c>
      <c r="J53" s="216">
        <v>9.2592592592592595</v>
      </c>
      <c r="K53" s="220">
        <v>24</v>
      </c>
      <c r="L53" s="216">
        <v>5.2747252747252702</v>
      </c>
    </row>
    <row r="54" spans="1:12">
      <c r="A54" s="186"/>
      <c r="B54" s="159" t="s">
        <v>207</v>
      </c>
      <c r="C54" s="12">
        <v>16</v>
      </c>
      <c r="D54" s="12">
        <v>14</v>
      </c>
      <c r="E54" s="12">
        <v>21</v>
      </c>
      <c r="F54" s="219">
        <v>203</v>
      </c>
      <c r="G54" s="220">
        <v>226</v>
      </c>
      <c r="H54" s="220">
        <v>206</v>
      </c>
      <c r="I54" s="220">
        <v>7</v>
      </c>
      <c r="J54" s="216">
        <v>50</v>
      </c>
      <c r="K54" s="220">
        <v>-20</v>
      </c>
      <c r="L54" s="216">
        <v>-8.8495575221238898</v>
      </c>
    </row>
    <row r="55" spans="1:12">
      <c r="A55" s="186"/>
      <c r="B55" s="159" t="s">
        <v>208</v>
      </c>
      <c r="C55" s="12">
        <v>559</v>
      </c>
      <c r="D55" s="12">
        <v>584</v>
      </c>
      <c r="E55" s="12">
        <v>626</v>
      </c>
      <c r="F55" s="219">
        <v>5786</v>
      </c>
      <c r="G55" s="220">
        <v>5917</v>
      </c>
      <c r="H55" s="220">
        <v>6154</v>
      </c>
      <c r="I55" s="220">
        <v>42</v>
      </c>
      <c r="J55" s="216">
        <v>7.1917808219178099</v>
      </c>
      <c r="K55" s="220">
        <v>237</v>
      </c>
      <c r="L55" s="216">
        <v>4.0054081460199402</v>
      </c>
    </row>
    <row r="56" spans="1:12">
      <c r="A56" s="186"/>
      <c r="B56" s="159" t="s">
        <v>209</v>
      </c>
      <c r="C56" s="12">
        <v>233</v>
      </c>
      <c r="D56" s="12">
        <v>248</v>
      </c>
      <c r="E56" s="12">
        <v>323</v>
      </c>
      <c r="F56" s="219">
        <v>2520</v>
      </c>
      <c r="G56" s="220">
        <v>2583</v>
      </c>
      <c r="H56" s="220">
        <v>2870</v>
      </c>
      <c r="I56" s="220">
        <v>75</v>
      </c>
      <c r="J56" s="216">
        <v>30.241935483871</v>
      </c>
      <c r="K56" s="220">
        <v>287</v>
      </c>
      <c r="L56" s="216">
        <v>11.1111111111111</v>
      </c>
    </row>
    <row r="57" spans="1:12">
      <c r="A57" s="186"/>
      <c r="B57" s="159" t="s">
        <v>210</v>
      </c>
      <c r="C57" s="12">
        <v>45</v>
      </c>
      <c r="D57" s="12">
        <v>54</v>
      </c>
      <c r="E57" s="12">
        <v>57</v>
      </c>
      <c r="F57" s="219">
        <v>630</v>
      </c>
      <c r="G57" s="220">
        <v>630</v>
      </c>
      <c r="H57" s="220">
        <v>635</v>
      </c>
      <c r="I57" s="220">
        <v>3</v>
      </c>
      <c r="J57" s="216">
        <v>5.5555555555555598</v>
      </c>
      <c r="K57" s="220">
        <v>5</v>
      </c>
      <c r="L57" s="216">
        <v>0.79365079365079405</v>
      </c>
    </row>
    <row r="58" spans="1:12">
      <c r="A58" s="186"/>
      <c r="B58" s="159"/>
      <c r="C58" s="12"/>
      <c r="D58" s="12"/>
      <c r="E58" s="12"/>
      <c r="F58" s="219"/>
      <c r="G58" s="220"/>
      <c r="H58" s="220"/>
      <c r="I58" s="220"/>
      <c r="J58" s="14"/>
      <c r="K58" s="220"/>
      <c r="L58" s="14"/>
    </row>
    <row r="59" spans="1:12" ht="12" customHeight="1">
      <c r="A59" s="203" t="s">
        <v>211</v>
      </c>
      <c r="B59" s="204"/>
      <c r="C59" s="205">
        <v>586</v>
      </c>
      <c r="D59" s="205">
        <v>668</v>
      </c>
      <c r="E59" s="205">
        <v>763</v>
      </c>
      <c r="F59" s="217">
        <v>5623</v>
      </c>
      <c r="G59" s="218">
        <v>5828</v>
      </c>
      <c r="H59" s="218">
        <v>7055</v>
      </c>
      <c r="I59" s="218">
        <v>95</v>
      </c>
      <c r="J59" s="215">
        <v>14.2215568862275</v>
      </c>
      <c r="K59" s="218">
        <v>1227</v>
      </c>
      <c r="L59" s="215">
        <v>21.053534660260802</v>
      </c>
    </row>
    <row r="60" spans="1:12">
      <c r="A60" s="203"/>
      <c r="B60" s="204"/>
      <c r="C60" s="205"/>
      <c r="D60" s="205"/>
      <c r="E60" s="205"/>
      <c r="F60" s="217"/>
      <c r="G60" s="218"/>
      <c r="H60" s="218"/>
      <c r="I60" s="218"/>
      <c r="J60" s="206"/>
      <c r="K60" s="218"/>
      <c r="L60" s="206"/>
    </row>
    <row r="61" spans="1:12">
      <c r="A61" s="207" t="s">
        <v>4</v>
      </c>
      <c r="B61" s="208"/>
      <c r="C61" s="205">
        <v>5274</v>
      </c>
      <c r="D61" s="205">
        <v>5688</v>
      </c>
      <c r="E61" s="205">
        <v>6049</v>
      </c>
      <c r="F61" s="217">
        <v>57007</v>
      </c>
      <c r="G61" s="218">
        <v>56717</v>
      </c>
      <c r="H61" s="218">
        <v>61550</v>
      </c>
      <c r="I61" s="218">
        <v>361</v>
      </c>
      <c r="J61" s="215">
        <v>6.3466947960618798</v>
      </c>
      <c r="K61" s="218">
        <v>4833</v>
      </c>
      <c r="L61" s="215">
        <v>8.5212546502812199</v>
      </c>
    </row>
    <row r="62" spans="1:12"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>
      <c r="A63" s="17" t="s">
        <v>170</v>
      </c>
    </row>
  </sheetData>
  <mergeCells count="11">
    <mergeCell ref="L8:L9"/>
    <mergeCell ref="A3:L3"/>
    <mergeCell ref="A4:L4"/>
    <mergeCell ref="A6:B9"/>
    <mergeCell ref="A11:L11"/>
    <mergeCell ref="A37:L37"/>
    <mergeCell ref="I7:J7"/>
    <mergeCell ref="K7:L7"/>
    <mergeCell ref="I8:I9"/>
    <mergeCell ref="J8:J9"/>
    <mergeCell ref="K8:K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/>
  </sheetViews>
  <sheetFormatPr defaultRowHeight="11.25"/>
  <cols>
    <col min="1" max="1" width="2.33203125" customWidth="1"/>
    <col min="2" max="2" width="18.83203125" customWidth="1"/>
    <col min="3" max="8" width="9.1640625" customWidth="1"/>
    <col min="9" max="12" width="8.6640625" customWidth="1"/>
  </cols>
  <sheetData>
    <row r="1" spans="1:12" ht="12.75">
      <c r="A1" s="1" t="s">
        <v>173</v>
      </c>
      <c r="C1" s="2"/>
      <c r="D1" s="2"/>
      <c r="E1" s="2"/>
      <c r="F1" s="2"/>
    </row>
    <row r="2" spans="1:12" ht="12.75">
      <c r="C2" s="2"/>
      <c r="D2" s="2"/>
      <c r="E2" s="2"/>
      <c r="F2" s="2"/>
    </row>
    <row r="3" spans="1:12" s="4" customFormat="1" ht="17.25">
      <c r="A3" s="239" t="s">
        <v>171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2" s="139" customFormat="1" ht="16.5">
      <c r="A4" s="250" t="s">
        <v>172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2" ht="6.75" customHeight="1">
      <c r="A5" s="5"/>
      <c r="B5" s="5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pans="1:12" ht="15" customHeight="1">
      <c r="A6" s="293" t="s">
        <v>169</v>
      </c>
      <c r="B6" s="243"/>
      <c r="C6" s="24" t="s">
        <v>252</v>
      </c>
      <c r="D6" s="25"/>
      <c r="E6" s="26"/>
      <c r="F6" s="24" t="s">
        <v>253</v>
      </c>
      <c r="G6" s="25"/>
      <c r="H6" s="26"/>
      <c r="I6" s="111" t="s">
        <v>268</v>
      </c>
      <c r="J6" s="28"/>
      <c r="K6" s="28"/>
      <c r="L6" s="28"/>
    </row>
    <row r="7" spans="1:12" ht="15" customHeight="1">
      <c r="A7" s="295"/>
      <c r="B7" s="299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ht="15" customHeight="1">
      <c r="A8" s="295"/>
      <c r="B8" s="299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ht="15" customHeight="1">
      <c r="A9" s="245"/>
      <c r="B9" s="245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1" spans="1:12">
      <c r="A11" s="253" t="s">
        <v>174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2">
      <c r="A12" s="3"/>
    </row>
    <row r="13" spans="1:12">
      <c r="A13" s="203" t="s">
        <v>193</v>
      </c>
      <c r="B13" s="204"/>
      <c r="C13" s="205">
        <v>3100</v>
      </c>
      <c r="D13" s="205">
        <v>3556</v>
      </c>
      <c r="E13" s="205">
        <v>3437</v>
      </c>
      <c r="F13" s="217">
        <v>39715</v>
      </c>
      <c r="G13" s="218">
        <v>45914</v>
      </c>
      <c r="H13" s="218">
        <v>49059</v>
      </c>
      <c r="I13" s="218">
        <v>-119</v>
      </c>
      <c r="J13" s="224" t="s">
        <v>212</v>
      </c>
      <c r="K13" s="218">
        <v>3145</v>
      </c>
      <c r="L13" s="224" t="s">
        <v>212</v>
      </c>
    </row>
    <row r="14" spans="1:12">
      <c r="A14" s="186"/>
      <c r="B14" s="159" t="s">
        <v>194</v>
      </c>
      <c r="C14" s="12">
        <v>132</v>
      </c>
      <c r="D14" s="12">
        <v>157</v>
      </c>
      <c r="E14" s="12">
        <v>153</v>
      </c>
      <c r="F14" s="219">
        <v>723</v>
      </c>
      <c r="G14" s="220">
        <v>855</v>
      </c>
      <c r="H14" s="220">
        <v>700</v>
      </c>
      <c r="I14" s="220">
        <v>-4</v>
      </c>
      <c r="J14" s="225" t="s">
        <v>212</v>
      </c>
      <c r="K14" s="220">
        <v>-155</v>
      </c>
      <c r="L14" s="225" t="s">
        <v>212</v>
      </c>
    </row>
    <row r="15" spans="1:12">
      <c r="A15" s="186"/>
      <c r="B15" s="159" t="s">
        <v>195</v>
      </c>
      <c r="C15" s="12">
        <v>1772</v>
      </c>
      <c r="D15" s="12">
        <v>2152</v>
      </c>
      <c r="E15" s="12">
        <v>2010</v>
      </c>
      <c r="F15" s="219">
        <v>29979</v>
      </c>
      <c r="G15" s="220">
        <v>33916</v>
      </c>
      <c r="H15" s="220">
        <v>36152</v>
      </c>
      <c r="I15" s="220">
        <v>-142</v>
      </c>
      <c r="J15" s="225" t="s">
        <v>212</v>
      </c>
      <c r="K15" s="220">
        <v>2236</v>
      </c>
      <c r="L15" s="225" t="s">
        <v>212</v>
      </c>
    </row>
    <row r="16" spans="1:12">
      <c r="A16" s="186"/>
      <c r="B16" s="159" t="s">
        <v>196</v>
      </c>
      <c r="C16" s="12">
        <v>345</v>
      </c>
      <c r="D16" s="12">
        <v>323</v>
      </c>
      <c r="E16" s="12">
        <v>351</v>
      </c>
      <c r="F16" s="219">
        <v>2622</v>
      </c>
      <c r="G16" s="220">
        <v>2742</v>
      </c>
      <c r="H16" s="220">
        <v>3230</v>
      </c>
      <c r="I16" s="220">
        <v>28</v>
      </c>
      <c r="J16" s="225" t="s">
        <v>212</v>
      </c>
      <c r="K16" s="220">
        <v>488</v>
      </c>
      <c r="L16" s="225" t="s">
        <v>212</v>
      </c>
    </row>
    <row r="17" spans="1:12">
      <c r="A17" s="186"/>
      <c r="B17" s="159" t="s">
        <v>197</v>
      </c>
      <c r="C17" s="12">
        <v>289</v>
      </c>
      <c r="D17" s="12">
        <v>233</v>
      </c>
      <c r="E17" s="12">
        <v>282</v>
      </c>
      <c r="F17" s="219">
        <v>2102</v>
      </c>
      <c r="G17" s="220">
        <v>2360</v>
      </c>
      <c r="H17" s="220">
        <v>2223</v>
      </c>
      <c r="I17" s="220">
        <v>49</v>
      </c>
      <c r="J17" s="225" t="s">
        <v>212</v>
      </c>
      <c r="K17" s="220">
        <v>-137</v>
      </c>
      <c r="L17" s="225" t="s">
        <v>212</v>
      </c>
    </row>
    <row r="18" spans="1:12">
      <c r="A18" s="186"/>
      <c r="B18" s="159" t="s">
        <v>198</v>
      </c>
      <c r="C18" s="12">
        <v>18</v>
      </c>
      <c r="D18" s="12">
        <v>18</v>
      </c>
      <c r="E18" s="12">
        <v>27</v>
      </c>
      <c r="F18" s="219">
        <v>58</v>
      </c>
      <c r="G18" s="220">
        <v>154</v>
      </c>
      <c r="H18" s="220">
        <v>153</v>
      </c>
      <c r="I18" s="220">
        <v>9</v>
      </c>
      <c r="J18" s="225" t="s">
        <v>212</v>
      </c>
      <c r="K18" s="220">
        <v>-1</v>
      </c>
      <c r="L18" s="225" t="s">
        <v>212</v>
      </c>
    </row>
    <row r="19" spans="1:12">
      <c r="A19" s="186"/>
      <c r="B19" s="159" t="s">
        <v>199</v>
      </c>
      <c r="C19" s="12">
        <v>106</v>
      </c>
      <c r="D19" s="12">
        <v>159</v>
      </c>
      <c r="E19" s="12">
        <v>71</v>
      </c>
      <c r="F19" s="219">
        <v>481</v>
      </c>
      <c r="G19" s="220">
        <v>714</v>
      </c>
      <c r="H19" s="220">
        <v>763</v>
      </c>
      <c r="I19" s="220">
        <v>-88</v>
      </c>
      <c r="J19" s="225" t="s">
        <v>212</v>
      </c>
      <c r="K19" s="220">
        <v>49</v>
      </c>
      <c r="L19" s="225" t="s">
        <v>212</v>
      </c>
    </row>
    <row r="20" spans="1:12">
      <c r="A20" s="186"/>
      <c r="B20" s="159" t="s">
        <v>200</v>
      </c>
      <c r="C20" s="12">
        <v>97</v>
      </c>
      <c r="D20" s="12">
        <v>73</v>
      </c>
      <c r="E20" s="12">
        <v>107</v>
      </c>
      <c r="F20" s="219">
        <v>413</v>
      </c>
      <c r="G20" s="220">
        <v>359</v>
      </c>
      <c r="H20" s="220">
        <v>649</v>
      </c>
      <c r="I20" s="220">
        <v>34</v>
      </c>
      <c r="J20" s="225" t="s">
        <v>212</v>
      </c>
      <c r="K20" s="220">
        <v>290</v>
      </c>
      <c r="L20" s="225" t="s">
        <v>212</v>
      </c>
    </row>
    <row r="21" spans="1:12">
      <c r="A21" s="186"/>
      <c r="B21" s="159" t="s">
        <v>201</v>
      </c>
      <c r="C21" s="12">
        <v>85</v>
      </c>
      <c r="D21" s="12">
        <v>95</v>
      </c>
      <c r="E21" s="12">
        <v>82</v>
      </c>
      <c r="F21" s="219">
        <v>901</v>
      </c>
      <c r="G21" s="220">
        <v>1135</v>
      </c>
      <c r="H21" s="220">
        <v>1301</v>
      </c>
      <c r="I21" s="220">
        <v>-13</v>
      </c>
      <c r="J21" s="225" t="s">
        <v>212</v>
      </c>
      <c r="K21" s="220">
        <v>166</v>
      </c>
      <c r="L21" s="225" t="s">
        <v>212</v>
      </c>
    </row>
    <row r="22" spans="1:12">
      <c r="A22" s="186"/>
      <c r="B22" s="159" t="s">
        <v>202</v>
      </c>
      <c r="C22" s="12">
        <v>256</v>
      </c>
      <c r="D22" s="12">
        <v>346</v>
      </c>
      <c r="E22" s="12">
        <v>354</v>
      </c>
      <c r="F22" s="219">
        <v>2436</v>
      </c>
      <c r="G22" s="220">
        <v>3679</v>
      </c>
      <c r="H22" s="220">
        <v>3888</v>
      </c>
      <c r="I22" s="220">
        <v>8</v>
      </c>
      <c r="J22" s="225" t="s">
        <v>212</v>
      </c>
      <c r="K22" s="220">
        <v>209</v>
      </c>
      <c r="L22" s="225" t="s">
        <v>212</v>
      </c>
    </row>
    <row r="23" spans="1:12">
      <c r="A23" s="186"/>
      <c r="B23" s="159"/>
      <c r="C23" s="12"/>
      <c r="D23" s="12"/>
      <c r="E23" s="12"/>
      <c r="F23" s="219"/>
      <c r="G23" s="220"/>
      <c r="H23" s="220"/>
      <c r="I23" s="220"/>
      <c r="J23" s="14"/>
      <c r="K23" s="220"/>
      <c r="L23" s="14"/>
    </row>
    <row r="24" spans="1:12">
      <c r="A24" s="203" t="s">
        <v>203</v>
      </c>
      <c r="B24" s="204"/>
      <c r="C24" s="205">
        <v>886</v>
      </c>
      <c r="D24" s="205">
        <v>908</v>
      </c>
      <c r="E24" s="205">
        <v>713</v>
      </c>
      <c r="F24" s="217">
        <v>9918</v>
      </c>
      <c r="G24" s="218">
        <v>10391</v>
      </c>
      <c r="H24" s="218">
        <v>10078</v>
      </c>
      <c r="I24" s="218">
        <v>-195</v>
      </c>
      <c r="J24" s="224" t="s">
        <v>212</v>
      </c>
      <c r="K24" s="218">
        <v>-313</v>
      </c>
      <c r="L24" s="224" t="s">
        <v>212</v>
      </c>
    </row>
    <row r="25" spans="1:12">
      <c r="A25" s="186"/>
      <c r="B25" s="159" t="s">
        <v>204</v>
      </c>
      <c r="C25" s="12">
        <v>54</v>
      </c>
      <c r="D25" s="12">
        <v>28</v>
      </c>
      <c r="E25" s="12">
        <v>46</v>
      </c>
      <c r="F25" s="219">
        <v>128</v>
      </c>
      <c r="G25" s="220">
        <v>220</v>
      </c>
      <c r="H25" s="220">
        <v>217</v>
      </c>
      <c r="I25" s="220">
        <v>18</v>
      </c>
      <c r="J25" s="225" t="s">
        <v>212</v>
      </c>
      <c r="K25" s="220">
        <v>-3</v>
      </c>
      <c r="L25" s="225" t="s">
        <v>212</v>
      </c>
    </row>
    <row r="26" spans="1:12">
      <c r="A26" s="186"/>
      <c r="B26" s="159" t="s">
        <v>205</v>
      </c>
      <c r="C26" s="12">
        <v>35</v>
      </c>
      <c r="D26" s="12">
        <v>31</v>
      </c>
      <c r="E26" s="12">
        <v>64</v>
      </c>
      <c r="F26" s="219">
        <v>422</v>
      </c>
      <c r="G26" s="220">
        <v>470</v>
      </c>
      <c r="H26" s="220">
        <v>425</v>
      </c>
      <c r="I26" s="220">
        <v>33</v>
      </c>
      <c r="J26" s="225" t="s">
        <v>212</v>
      </c>
      <c r="K26" s="220">
        <v>-45</v>
      </c>
      <c r="L26" s="225" t="s">
        <v>212</v>
      </c>
    </row>
    <row r="27" spans="1:12">
      <c r="A27" s="186"/>
      <c r="B27" s="159" t="s">
        <v>206</v>
      </c>
      <c r="C27" s="12">
        <v>30</v>
      </c>
      <c r="D27" s="12">
        <v>6</v>
      </c>
      <c r="E27" s="12">
        <v>13</v>
      </c>
      <c r="F27" s="219">
        <v>186</v>
      </c>
      <c r="G27" s="220">
        <v>174</v>
      </c>
      <c r="H27" s="220">
        <v>116</v>
      </c>
      <c r="I27" s="220">
        <v>7</v>
      </c>
      <c r="J27" s="225" t="s">
        <v>212</v>
      </c>
      <c r="K27" s="220">
        <v>-58</v>
      </c>
      <c r="L27" s="225" t="s">
        <v>212</v>
      </c>
    </row>
    <row r="28" spans="1:12">
      <c r="A28" s="186"/>
      <c r="B28" s="159" t="s">
        <v>207</v>
      </c>
      <c r="C28" s="12">
        <v>21</v>
      </c>
      <c r="D28" s="12">
        <v>27</v>
      </c>
      <c r="E28" s="12">
        <v>4</v>
      </c>
      <c r="F28" s="219">
        <v>98</v>
      </c>
      <c r="G28" s="220">
        <v>82</v>
      </c>
      <c r="H28" s="220">
        <v>83</v>
      </c>
      <c r="I28" s="220">
        <v>-23</v>
      </c>
      <c r="J28" s="225" t="s">
        <v>212</v>
      </c>
      <c r="K28" s="220">
        <v>1</v>
      </c>
      <c r="L28" s="225" t="s">
        <v>212</v>
      </c>
    </row>
    <row r="29" spans="1:12">
      <c r="A29" s="186"/>
      <c r="B29" s="159" t="s">
        <v>208</v>
      </c>
      <c r="C29" s="12">
        <v>484</v>
      </c>
      <c r="D29" s="12">
        <v>560</v>
      </c>
      <c r="E29" s="12">
        <v>397</v>
      </c>
      <c r="F29" s="219">
        <v>6834</v>
      </c>
      <c r="G29" s="220">
        <v>6779</v>
      </c>
      <c r="H29" s="220">
        <v>6475</v>
      </c>
      <c r="I29" s="220">
        <v>-163</v>
      </c>
      <c r="J29" s="225" t="s">
        <v>212</v>
      </c>
      <c r="K29" s="220">
        <v>-304</v>
      </c>
      <c r="L29" s="225" t="s">
        <v>212</v>
      </c>
    </row>
    <row r="30" spans="1:12">
      <c r="A30" s="186"/>
      <c r="B30" s="159" t="s">
        <v>209</v>
      </c>
      <c r="C30" s="12">
        <v>184</v>
      </c>
      <c r="D30" s="12">
        <v>188</v>
      </c>
      <c r="E30" s="12">
        <v>152</v>
      </c>
      <c r="F30" s="219">
        <v>1553</v>
      </c>
      <c r="G30" s="220">
        <v>2105</v>
      </c>
      <c r="H30" s="220">
        <v>2216</v>
      </c>
      <c r="I30" s="220">
        <v>-36</v>
      </c>
      <c r="J30" s="225" t="s">
        <v>212</v>
      </c>
      <c r="K30" s="220">
        <v>111</v>
      </c>
      <c r="L30" s="225" t="s">
        <v>212</v>
      </c>
    </row>
    <row r="31" spans="1:12">
      <c r="A31" s="186"/>
      <c r="B31" s="159" t="s">
        <v>210</v>
      </c>
      <c r="C31" s="12">
        <v>78</v>
      </c>
      <c r="D31" s="12">
        <v>68</v>
      </c>
      <c r="E31" s="12">
        <v>37</v>
      </c>
      <c r="F31" s="219">
        <v>697</v>
      </c>
      <c r="G31" s="220">
        <v>561</v>
      </c>
      <c r="H31" s="220">
        <v>546</v>
      </c>
      <c r="I31" s="220">
        <v>-31</v>
      </c>
      <c r="J31" s="225" t="s">
        <v>212</v>
      </c>
      <c r="K31" s="220">
        <v>-15</v>
      </c>
      <c r="L31" s="225" t="s">
        <v>212</v>
      </c>
    </row>
    <row r="32" spans="1:12">
      <c r="A32" s="186"/>
      <c r="B32" s="159"/>
      <c r="C32" s="12"/>
      <c r="D32" s="12"/>
      <c r="E32" s="12"/>
      <c r="F32" s="219"/>
      <c r="G32" s="220"/>
      <c r="H32" s="220"/>
      <c r="I32" s="220"/>
      <c r="J32" s="14"/>
      <c r="K32" s="220"/>
      <c r="L32" s="14"/>
    </row>
    <row r="33" spans="1:12" ht="12" customHeight="1">
      <c r="A33" s="203" t="s">
        <v>211</v>
      </c>
      <c r="B33" s="204"/>
      <c r="C33" s="205">
        <v>779</v>
      </c>
      <c r="D33" s="205">
        <v>535</v>
      </c>
      <c r="E33" s="205">
        <v>511</v>
      </c>
      <c r="F33" s="217">
        <v>15297</v>
      </c>
      <c r="G33" s="218">
        <v>14283</v>
      </c>
      <c r="H33" s="218">
        <v>10879</v>
      </c>
      <c r="I33" s="218">
        <v>-24</v>
      </c>
      <c r="J33" s="224" t="s">
        <v>212</v>
      </c>
      <c r="K33" s="218">
        <v>-3404</v>
      </c>
      <c r="L33" s="224" t="s">
        <v>212</v>
      </c>
    </row>
    <row r="34" spans="1:12">
      <c r="A34" s="203"/>
      <c r="B34" s="204"/>
      <c r="C34" s="205"/>
      <c r="D34" s="205"/>
      <c r="E34" s="205"/>
      <c r="F34" s="217"/>
      <c r="G34" s="218"/>
      <c r="H34" s="218"/>
      <c r="I34" s="218"/>
      <c r="J34" s="206"/>
      <c r="K34" s="218"/>
      <c r="L34" s="206"/>
    </row>
    <row r="35" spans="1:12">
      <c r="A35" s="212" t="s">
        <v>4</v>
      </c>
      <c r="B35" s="213"/>
      <c r="C35" s="221">
        <v>4765</v>
      </c>
      <c r="D35" s="221">
        <v>4999</v>
      </c>
      <c r="E35" s="221">
        <v>4661</v>
      </c>
      <c r="F35" s="222">
        <v>64930</v>
      </c>
      <c r="G35" s="223">
        <v>70588</v>
      </c>
      <c r="H35" s="223">
        <v>70016</v>
      </c>
      <c r="I35" s="223">
        <v>-338</v>
      </c>
      <c r="J35" s="226" t="s">
        <v>212</v>
      </c>
      <c r="K35" s="223">
        <v>-572</v>
      </c>
      <c r="L35" s="226" t="s">
        <v>212</v>
      </c>
    </row>
    <row r="36" spans="1:12">
      <c r="A36" s="207"/>
      <c r="B36" s="214"/>
      <c r="C36" s="209"/>
      <c r="D36" s="209"/>
      <c r="E36" s="209"/>
      <c r="F36" s="210"/>
      <c r="G36" s="211"/>
      <c r="H36" s="211"/>
      <c r="I36" s="211"/>
      <c r="J36" s="211"/>
      <c r="K36" s="211"/>
      <c r="L36" s="211"/>
    </row>
    <row r="37" spans="1:12">
      <c r="A37" s="138" t="str">
        <f>"1."</f>
        <v>1.</v>
      </c>
      <c r="B37" s="7" t="s">
        <v>162</v>
      </c>
    </row>
    <row r="38" spans="1:12">
      <c r="A38" s="137" t="str">
        <f>"2."</f>
        <v>2.</v>
      </c>
      <c r="B38" s="7" t="s">
        <v>178</v>
      </c>
    </row>
    <row r="39" spans="1:12">
      <c r="A39" s="137" t="str">
        <f>"3."</f>
        <v>3.</v>
      </c>
      <c r="B39" s="7" t="s">
        <v>179</v>
      </c>
    </row>
    <row r="40" spans="1:12">
      <c r="A40" s="137" t="str">
        <f>"4."</f>
        <v>4.</v>
      </c>
      <c r="B40" s="7" t="s">
        <v>180</v>
      </c>
    </row>
    <row r="42" spans="1:12">
      <c r="A42" s="17" t="s">
        <v>175</v>
      </c>
    </row>
    <row r="43" spans="1:12" s="202" customFormat="1">
      <c r="A43" s="137" t="s">
        <v>176</v>
      </c>
      <c r="B43" s="202" t="s">
        <v>177</v>
      </c>
    </row>
    <row r="45" spans="1:12">
      <c r="A45" s="228" t="s">
        <v>250</v>
      </c>
    </row>
  </sheetData>
  <mergeCells count="10">
    <mergeCell ref="A11:L11"/>
    <mergeCell ref="A3:L3"/>
    <mergeCell ref="A4:L4"/>
    <mergeCell ref="A6:B9"/>
    <mergeCell ref="I7:J7"/>
    <mergeCell ref="K7:L7"/>
    <mergeCell ref="I8:I9"/>
    <mergeCell ref="J8:J9"/>
    <mergeCell ref="K8:K9"/>
    <mergeCell ref="L8:L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Normal="100" workbookViewId="0"/>
  </sheetViews>
  <sheetFormatPr defaultColWidth="10.6640625" defaultRowHeight="12"/>
  <cols>
    <col min="1" max="1" width="2.83203125" style="23" customWidth="1"/>
    <col min="2" max="2" width="22.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181</v>
      </c>
      <c r="B1" s="18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257" t="s">
        <v>85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</row>
    <row r="4" spans="1:12" s="143" customFormat="1" ht="15" customHeight="1">
      <c r="A4" s="258" t="s">
        <v>182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2" ht="6.75" customHeight="1">
      <c r="A5" s="21"/>
      <c r="B5" s="21"/>
      <c r="C5" s="22"/>
      <c r="D5" s="22"/>
      <c r="E5" s="22"/>
      <c r="F5" s="22"/>
    </row>
    <row r="6" spans="1:12" s="30" customFormat="1" ht="15" customHeight="1">
      <c r="A6" s="259"/>
      <c r="B6" s="134"/>
      <c r="C6" s="24" t="s">
        <v>252</v>
      </c>
      <c r="D6" s="25"/>
      <c r="E6" s="26"/>
      <c r="F6" s="24" t="s">
        <v>253</v>
      </c>
      <c r="G6" s="25"/>
      <c r="H6" s="26"/>
      <c r="I6" s="111" t="s">
        <v>268</v>
      </c>
      <c r="J6" s="28"/>
      <c r="K6" s="28"/>
      <c r="L6" s="28"/>
    </row>
    <row r="7" spans="1:12" s="30" customFormat="1" ht="15" customHeight="1">
      <c r="A7" s="261"/>
      <c r="B7" s="135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135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136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2" customHeight="1">
      <c r="A10" s="34" t="s">
        <v>14</v>
      </c>
      <c r="B10" s="34"/>
      <c r="C10" s="117"/>
      <c r="D10" s="117"/>
      <c r="E10" s="117"/>
      <c r="F10" s="35"/>
      <c r="G10" s="36"/>
      <c r="H10" s="36"/>
      <c r="I10" s="37"/>
    </row>
    <row r="11" spans="1:12" s="38" customFormat="1" ht="12" customHeight="1">
      <c r="A11" s="272" t="s">
        <v>188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</row>
    <row r="12" spans="1:12" s="38" customFormat="1" ht="12" customHeight="1">
      <c r="A12" s="71"/>
      <c r="B12" s="71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s="38" customFormat="1" ht="12" customHeight="1">
      <c r="A13" s="71" t="s">
        <v>183</v>
      </c>
      <c r="B13" s="71"/>
      <c r="C13" s="42">
        <v>1307</v>
      </c>
      <c r="D13" s="42">
        <v>1388</v>
      </c>
      <c r="E13" s="42">
        <v>1164</v>
      </c>
      <c r="F13" s="42">
        <v>14073</v>
      </c>
      <c r="G13" s="43">
        <v>16535</v>
      </c>
      <c r="H13" s="43">
        <v>15464</v>
      </c>
      <c r="I13" s="42">
        <v>-224</v>
      </c>
      <c r="J13" s="121">
        <v>-16.1383285302594</v>
      </c>
      <c r="K13" s="42">
        <v>-1071</v>
      </c>
      <c r="L13" s="121">
        <v>-6.4771696401572401</v>
      </c>
    </row>
    <row r="14" spans="1:12" s="38" customFormat="1" ht="12" customHeight="1">
      <c r="A14" s="71" t="s">
        <v>184</v>
      </c>
      <c r="B14" s="71"/>
      <c r="C14" s="42">
        <v>796</v>
      </c>
      <c r="D14" s="42">
        <v>800</v>
      </c>
      <c r="E14" s="42">
        <v>852</v>
      </c>
      <c r="F14" s="42">
        <v>27868</v>
      </c>
      <c r="G14" s="43">
        <v>24562</v>
      </c>
      <c r="H14" s="43">
        <v>23991</v>
      </c>
      <c r="I14" s="42">
        <v>52</v>
      </c>
      <c r="J14" s="121">
        <v>6.5</v>
      </c>
      <c r="K14" s="42">
        <v>-571</v>
      </c>
      <c r="L14" s="121">
        <v>-2.3247292565751998</v>
      </c>
    </row>
    <row r="15" spans="1:12" s="38" customFormat="1" ht="12" customHeight="1">
      <c r="A15" s="71" t="s">
        <v>186</v>
      </c>
      <c r="B15" s="71"/>
      <c r="C15" s="42">
        <v>2647</v>
      </c>
      <c r="D15" s="42">
        <v>2981</v>
      </c>
      <c r="E15" s="42">
        <v>2957</v>
      </c>
      <c r="F15" s="42">
        <v>37759</v>
      </c>
      <c r="G15" s="43">
        <v>41576</v>
      </c>
      <c r="H15" s="43">
        <v>46222</v>
      </c>
      <c r="I15" s="42">
        <v>-24</v>
      </c>
      <c r="J15" s="121">
        <v>-0.80509896008050996</v>
      </c>
      <c r="K15" s="42">
        <v>4646</v>
      </c>
      <c r="L15" s="121">
        <v>11.174716182412901</v>
      </c>
    </row>
    <row r="16" spans="1:12" s="38" customFormat="1" ht="12" customHeight="1">
      <c r="A16" s="71" t="s">
        <v>185</v>
      </c>
      <c r="B16" s="71"/>
      <c r="C16" s="42">
        <v>547</v>
      </c>
      <c r="D16" s="42">
        <v>594</v>
      </c>
      <c r="E16" s="42">
        <v>571</v>
      </c>
      <c r="F16" s="42">
        <v>5716</v>
      </c>
      <c r="G16" s="43">
        <v>6220</v>
      </c>
      <c r="H16" s="43">
        <v>6502</v>
      </c>
      <c r="I16" s="42">
        <v>-23</v>
      </c>
      <c r="J16" s="121">
        <v>-3.8720538720538702</v>
      </c>
      <c r="K16" s="42">
        <v>282</v>
      </c>
      <c r="L16" s="121">
        <v>4.5337620578778104</v>
      </c>
    </row>
    <row r="17" spans="1:12" s="38" customFormat="1" ht="12" customHeight="1">
      <c r="A17" s="71" t="s">
        <v>187</v>
      </c>
      <c r="B17" s="71"/>
      <c r="C17" s="42">
        <v>4676</v>
      </c>
      <c r="D17" s="42">
        <v>4867</v>
      </c>
      <c r="E17" s="42">
        <v>5098</v>
      </c>
      <c r="F17" s="42">
        <v>35716</v>
      </c>
      <c r="G17" s="43">
        <v>37704</v>
      </c>
      <c r="H17" s="43">
        <v>38744</v>
      </c>
      <c r="I17" s="42">
        <v>231</v>
      </c>
      <c r="J17" s="121">
        <v>4.7462502568317202</v>
      </c>
      <c r="K17" s="42">
        <v>1040</v>
      </c>
      <c r="L17" s="121">
        <v>2.7583280288563499</v>
      </c>
    </row>
    <row r="18" spans="1:12" s="38" customFormat="1" ht="12" customHeight="1">
      <c r="A18" s="71" t="s">
        <v>71</v>
      </c>
      <c r="B18" s="71"/>
      <c r="C18" s="42">
        <v>66</v>
      </c>
      <c r="D18" s="42">
        <v>57</v>
      </c>
      <c r="E18" s="42">
        <v>68</v>
      </c>
      <c r="F18" s="42">
        <v>805</v>
      </c>
      <c r="G18" s="43">
        <v>708</v>
      </c>
      <c r="H18" s="43">
        <v>643</v>
      </c>
      <c r="I18" s="42">
        <v>11</v>
      </c>
      <c r="J18" s="121">
        <v>19.2982456140351</v>
      </c>
      <c r="K18" s="42">
        <v>-65</v>
      </c>
      <c r="L18" s="121">
        <v>-9.1807909604519793</v>
      </c>
    </row>
    <row r="19" spans="1:12" s="38" customFormat="1" ht="12.75" customHeight="1">
      <c r="A19" s="39" t="s">
        <v>4</v>
      </c>
      <c r="B19" s="39"/>
      <c r="C19" s="127">
        <v>10039</v>
      </c>
      <c r="D19" s="127">
        <v>10687</v>
      </c>
      <c r="E19" s="127">
        <v>10710</v>
      </c>
      <c r="F19" s="127">
        <v>121937</v>
      </c>
      <c r="G19" s="128">
        <v>127305</v>
      </c>
      <c r="H19" s="128">
        <v>131566</v>
      </c>
      <c r="I19" s="127">
        <v>23</v>
      </c>
      <c r="J19" s="129">
        <v>0.21521474688874301</v>
      </c>
      <c r="K19" s="127">
        <v>4261</v>
      </c>
      <c r="L19" s="129">
        <v>3.34707984761007</v>
      </c>
    </row>
    <row r="20" spans="1:12" s="38" customFormat="1" ht="12" customHeight="1">
      <c r="A20" s="71"/>
      <c r="B20" s="71"/>
      <c r="C20" s="42"/>
      <c r="D20" s="42"/>
      <c r="E20" s="42"/>
      <c r="F20" s="42"/>
      <c r="G20" s="43"/>
      <c r="H20" s="43"/>
      <c r="I20" s="42"/>
      <c r="J20" s="121"/>
      <c r="K20" s="42"/>
      <c r="L20" s="121"/>
    </row>
    <row r="21" spans="1:12" s="38" customFormat="1" ht="12" customHeight="1">
      <c r="A21" s="272" t="s">
        <v>189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</row>
    <row r="22" spans="1:12" s="38" customFormat="1" ht="12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s="38" customFormat="1" ht="12" customHeight="1">
      <c r="A23" s="71" t="s">
        <v>278</v>
      </c>
      <c r="B23" s="71"/>
      <c r="C23" s="42">
        <v>267</v>
      </c>
      <c r="D23" s="42">
        <v>292</v>
      </c>
      <c r="E23" s="42">
        <v>223</v>
      </c>
      <c r="F23" s="42">
        <v>2607</v>
      </c>
      <c r="G23" s="43">
        <v>3388</v>
      </c>
      <c r="H23" s="43">
        <v>3056</v>
      </c>
      <c r="I23" s="42">
        <v>-69</v>
      </c>
      <c r="J23" s="121">
        <v>-23.630136986301402</v>
      </c>
      <c r="K23" s="42">
        <v>-332</v>
      </c>
      <c r="L23" s="121">
        <v>-9.7992916174734308</v>
      </c>
    </row>
    <row r="24" spans="1:12" s="38" customFormat="1" ht="12" customHeight="1">
      <c r="A24" s="71" t="s">
        <v>275</v>
      </c>
      <c r="B24" s="71"/>
      <c r="C24" s="42">
        <v>169</v>
      </c>
      <c r="D24" s="42">
        <v>137</v>
      </c>
      <c r="E24" s="42">
        <v>137</v>
      </c>
      <c r="F24" s="42">
        <v>1312</v>
      </c>
      <c r="G24" s="43">
        <v>1241</v>
      </c>
      <c r="H24" s="43">
        <v>1513</v>
      </c>
      <c r="I24" s="42">
        <v>0</v>
      </c>
      <c r="J24" s="121">
        <v>0</v>
      </c>
      <c r="K24" s="42">
        <v>272</v>
      </c>
      <c r="L24" s="121">
        <v>21.917808219178099</v>
      </c>
    </row>
    <row r="25" spans="1:12" s="38" customFormat="1" ht="12" customHeight="1">
      <c r="A25" s="71" t="s">
        <v>303</v>
      </c>
      <c r="B25" s="71"/>
      <c r="C25" s="42">
        <v>148</v>
      </c>
      <c r="D25" s="42">
        <v>105</v>
      </c>
      <c r="E25" s="42">
        <v>87</v>
      </c>
      <c r="F25" s="42">
        <v>1570</v>
      </c>
      <c r="G25" s="43">
        <v>1463</v>
      </c>
      <c r="H25" s="43">
        <v>1087</v>
      </c>
      <c r="I25" s="42">
        <v>-18</v>
      </c>
      <c r="J25" s="121">
        <v>-17.1428571428571</v>
      </c>
      <c r="K25" s="42">
        <v>-376</v>
      </c>
      <c r="L25" s="121">
        <v>-25.700615174299401</v>
      </c>
    </row>
    <row r="26" spans="1:12" s="38" customFormat="1" ht="12" customHeight="1">
      <c r="A26" s="71" t="s">
        <v>280</v>
      </c>
      <c r="B26" s="71"/>
      <c r="C26" s="42">
        <v>63</v>
      </c>
      <c r="D26" s="42">
        <v>84</v>
      </c>
      <c r="E26" s="42">
        <v>66</v>
      </c>
      <c r="F26" s="42">
        <v>940</v>
      </c>
      <c r="G26" s="43">
        <v>1301</v>
      </c>
      <c r="H26" s="43">
        <v>1047</v>
      </c>
      <c r="I26" s="42">
        <v>-18</v>
      </c>
      <c r="J26" s="121">
        <v>-21.428571428571399</v>
      </c>
      <c r="K26" s="42">
        <v>-254</v>
      </c>
      <c r="L26" s="121">
        <v>-19.523443504996202</v>
      </c>
    </row>
    <row r="27" spans="1:12" s="38" customFormat="1" ht="12" customHeight="1">
      <c r="A27" s="71" t="s">
        <v>285</v>
      </c>
      <c r="B27" s="71"/>
      <c r="C27" s="42">
        <v>82</v>
      </c>
      <c r="D27" s="42">
        <v>86</v>
      </c>
      <c r="E27" s="42">
        <v>57</v>
      </c>
      <c r="F27" s="42">
        <v>756</v>
      </c>
      <c r="G27" s="43">
        <v>973</v>
      </c>
      <c r="H27" s="43">
        <v>896</v>
      </c>
      <c r="I27" s="42">
        <v>-29</v>
      </c>
      <c r="J27" s="121">
        <v>-33.720930232558104</v>
      </c>
      <c r="K27" s="42">
        <v>-77</v>
      </c>
      <c r="L27" s="121">
        <v>-7.9136690647482002</v>
      </c>
    </row>
    <row r="28" spans="1:12" s="38" customFormat="1" ht="12" customHeight="1">
      <c r="A28" s="71" t="s">
        <v>311</v>
      </c>
      <c r="B28" s="71"/>
      <c r="C28" s="42">
        <v>53</v>
      </c>
      <c r="D28" s="42">
        <v>78</v>
      </c>
      <c r="E28" s="42">
        <v>58</v>
      </c>
      <c r="F28" s="42">
        <v>466</v>
      </c>
      <c r="G28" s="43">
        <v>611</v>
      </c>
      <c r="H28" s="43">
        <v>599</v>
      </c>
      <c r="I28" s="42">
        <v>-20</v>
      </c>
      <c r="J28" s="121">
        <v>-25.6410256410256</v>
      </c>
      <c r="K28" s="42">
        <v>-12</v>
      </c>
      <c r="L28" s="121">
        <v>-1.96399345335516</v>
      </c>
    </row>
    <row r="29" spans="1:12" s="38" customFormat="1" ht="12" customHeight="1">
      <c r="A29" s="71" t="s">
        <v>284</v>
      </c>
      <c r="B29" s="71"/>
      <c r="C29" s="42">
        <v>34</v>
      </c>
      <c r="D29" s="42">
        <v>45</v>
      </c>
      <c r="E29" s="42">
        <v>44</v>
      </c>
      <c r="F29" s="42">
        <v>386</v>
      </c>
      <c r="G29" s="43">
        <v>495</v>
      </c>
      <c r="H29" s="43">
        <v>507</v>
      </c>
      <c r="I29" s="42">
        <v>-1</v>
      </c>
      <c r="J29" s="121">
        <v>-2.2222222222222201</v>
      </c>
      <c r="K29" s="42">
        <v>12</v>
      </c>
      <c r="L29" s="121">
        <v>2.4242424242424199</v>
      </c>
    </row>
    <row r="30" spans="1:12" s="38" customFormat="1" ht="12" customHeight="1">
      <c r="A30" s="71"/>
      <c r="B30" s="71"/>
      <c r="C30" s="42"/>
      <c r="D30" s="42"/>
      <c r="E30" s="42"/>
      <c r="F30" s="42"/>
      <c r="G30" s="43"/>
      <c r="H30" s="43"/>
      <c r="I30" s="42"/>
      <c r="J30" s="121"/>
      <c r="K30" s="42"/>
      <c r="L30" s="121"/>
    </row>
    <row r="31" spans="1:12" s="38" customFormat="1" ht="12" customHeight="1">
      <c r="A31" s="272" t="s">
        <v>190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</row>
    <row r="32" spans="1:12" s="38" customFormat="1" ht="12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s="38" customFormat="1" ht="12" customHeight="1">
      <c r="A33" s="71" t="s">
        <v>280</v>
      </c>
      <c r="B33" s="71"/>
      <c r="C33" s="42">
        <v>280</v>
      </c>
      <c r="D33" s="42">
        <v>113</v>
      </c>
      <c r="E33" s="42">
        <v>140</v>
      </c>
      <c r="F33" s="42">
        <v>10833</v>
      </c>
      <c r="G33" s="43">
        <v>6702</v>
      </c>
      <c r="H33" s="43">
        <v>5827</v>
      </c>
      <c r="I33" s="42">
        <v>27</v>
      </c>
      <c r="J33" s="121">
        <v>23.8938053097345</v>
      </c>
      <c r="K33" s="42">
        <v>-875</v>
      </c>
      <c r="L33" s="121">
        <v>-13.055804237541</v>
      </c>
    </row>
    <row r="34" spans="1:12" s="38" customFormat="1" ht="12" customHeight="1">
      <c r="A34" s="71" t="s">
        <v>278</v>
      </c>
      <c r="B34" s="71"/>
      <c r="C34" s="42">
        <v>69</v>
      </c>
      <c r="D34" s="42">
        <v>107</v>
      </c>
      <c r="E34" s="42">
        <v>88</v>
      </c>
      <c r="F34" s="42">
        <v>5302</v>
      </c>
      <c r="G34" s="43">
        <v>5766</v>
      </c>
      <c r="H34" s="43">
        <v>5305</v>
      </c>
      <c r="I34" s="42">
        <v>-19</v>
      </c>
      <c r="J34" s="121">
        <v>-17.757009345794401</v>
      </c>
      <c r="K34" s="42">
        <v>-461</v>
      </c>
      <c r="L34" s="121">
        <v>-7.99514394727714</v>
      </c>
    </row>
    <row r="35" spans="1:12" s="38" customFormat="1" ht="12" customHeight="1">
      <c r="A35" s="71" t="s">
        <v>285</v>
      </c>
      <c r="B35" s="71"/>
      <c r="C35" s="42">
        <v>61</v>
      </c>
      <c r="D35" s="42">
        <v>65</v>
      </c>
      <c r="E35" s="42">
        <v>75</v>
      </c>
      <c r="F35" s="42">
        <v>2123</v>
      </c>
      <c r="G35" s="43">
        <v>1570</v>
      </c>
      <c r="H35" s="43">
        <v>1527</v>
      </c>
      <c r="I35" s="42">
        <v>10</v>
      </c>
      <c r="J35" s="121">
        <v>15.384615384615399</v>
      </c>
      <c r="K35" s="42">
        <v>-43</v>
      </c>
      <c r="L35" s="121">
        <v>-2.7388535031847101</v>
      </c>
    </row>
    <row r="36" spans="1:12" s="38" customFormat="1" ht="12" customHeight="1">
      <c r="A36" s="71" t="s">
        <v>311</v>
      </c>
      <c r="B36" s="71"/>
      <c r="C36" s="42">
        <v>61</v>
      </c>
      <c r="D36" s="42">
        <v>175</v>
      </c>
      <c r="E36" s="42">
        <v>201</v>
      </c>
      <c r="F36" s="42">
        <v>452</v>
      </c>
      <c r="G36" s="43">
        <v>1047</v>
      </c>
      <c r="H36" s="43">
        <v>1243</v>
      </c>
      <c r="I36" s="42">
        <v>26</v>
      </c>
      <c r="J36" s="121">
        <v>14.8571428571429</v>
      </c>
      <c r="K36" s="42">
        <v>196</v>
      </c>
      <c r="L36" s="121">
        <v>18.720152817574</v>
      </c>
    </row>
    <row r="37" spans="1:12" s="38" customFormat="1" ht="12" customHeight="1">
      <c r="A37" s="71" t="s">
        <v>283</v>
      </c>
      <c r="B37" s="71"/>
      <c r="C37" s="42">
        <v>19</v>
      </c>
      <c r="D37" s="42">
        <v>28</v>
      </c>
      <c r="E37" s="42">
        <v>30</v>
      </c>
      <c r="F37" s="42">
        <v>531</v>
      </c>
      <c r="G37" s="43">
        <v>704</v>
      </c>
      <c r="H37" s="43">
        <v>700</v>
      </c>
      <c r="I37" s="42">
        <v>2</v>
      </c>
      <c r="J37" s="121">
        <v>7.1428571428571397</v>
      </c>
      <c r="K37" s="42">
        <v>-4</v>
      </c>
      <c r="L37" s="121">
        <v>-0.56818181818181801</v>
      </c>
    </row>
    <row r="38" spans="1:12" s="38" customFormat="1" ht="12" customHeight="1">
      <c r="A38" s="71" t="s">
        <v>289</v>
      </c>
      <c r="B38" s="71"/>
      <c r="C38" s="42">
        <v>16</v>
      </c>
      <c r="D38" s="42">
        <v>12</v>
      </c>
      <c r="E38" s="42">
        <v>7</v>
      </c>
      <c r="F38" s="42">
        <v>381</v>
      </c>
      <c r="G38" s="43">
        <v>482</v>
      </c>
      <c r="H38" s="43">
        <v>649</v>
      </c>
      <c r="I38" s="42">
        <v>-5</v>
      </c>
      <c r="J38" s="121">
        <v>-41.6666666666667</v>
      </c>
      <c r="K38" s="42">
        <v>167</v>
      </c>
      <c r="L38" s="121">
        <v>34.647302904564299</v>
      </c>
    </row>
    <row r="39" spans="1:12" s="38" customFormat="1" ht="12" customHeight="1">
      <c r="A39" s="71" t="s">
        <v>284</v>
      </c>
      <c r="B39" s="71"/>
      <c r="C39" s="42">
        <v>10</v>
      </c>
      <c r="D39" s="42">
        <v>13</v>
      </c>
      <c r="E39" s="42">
        <v>7</v>
      </c>
      <c r="F39" s="42">
        <v>509</v>
      </c>
      <c r="G39" s="43">
        <v>599</v>
      </c>
      <c r="H39" s="43">
        <v>559</v>
      </c>
      <c r="I39" s="42">
        <v>-6</v>
      </c>
      <c r="J39" s="121">
        <v>-46.153846153846203</v>
      </c>
      <c r="K39" s="42">
        <v>-40</v>
      </c>
      <c r="L39" s="121">
        <v>-6.67779632721202</v>
      </c>
    </row>
    <row r="40" spans="1:12" s="38" customFormat="1" ht="12" customHeight="1">
      <c r="A40" s="71" t="s">
        <v>303</v>
      </c>
      <c r="B40" s="71"/>
      <c r="C40" s="42">
        <v>24</v>
      </c>
      <c r="D40" s="42">
        <v>22</v>
      </c>
      <c r="E40" s="42">
        <v>24</v>
      </c>
      <c r="F40" s="42">
        <v>571</v>
      </c>
      <c r="G40" s="43">
        <v>438</v>
      </c>
      <c r="H40" s="43">
        <v>547</v>
      </c>
      <c r="I40" s="42">
        <v>2</v>
      </c>
      <c r="J40" s="121">
        <v>9.0909090909090899</v>
      </c>
      <c r="K40" s="42">
        <v>109</v>
      </c>
      <c r="L40" s="121">
        <v>24.8858447488584</v>
      </c>
    </row>
    <row r="41" spans="1:12" s="38" customFormat="1" ht="12" customHeight="1">
      <c r="A41" s="71" t="s">
        <v>282</v>
      </c>
      <c r="B41" s="71"/>
      <c r="C41" s="42">
        <v>5</v>
      </c>
      <c r="D41" s="42">
        <v>9</v>
      </c>
      <c r="E41" s="42">
        <v>5</v>
      </c>
      <c r="F41" s="42">
        <v>578</v>
      </c>
      <c r="G41" s="43">
        <v>553</v>
      </c>
      <c r="H41" s="43">
        <v>544</v>
      </c>
      <c r="I41" s="42">
        <v>-4</v>
      </c>
      <c r="J41" s="121">
        <v>-44.4444444444444</v>
      </c>
      <c r="K41" s="42">
        <v>-9</v>
      </c>
      <c r="L41" s="121">
        <v>-1.62748643761302</v>
      </c>
    </row>
    <row r="42" spans="1:12" s="38" customFormat="1" ht="12" customHeight="1">
      <c r="A42" s="71" t="s">
        <v>316</v>
      </c>
      <c r="B42" s="71"/>
      <c r="C42" s="42">
        <v>30</v>
      </c>
      <c r="D42" s="42">
        <v>12</v>
      </c>
      <c r="E42" s="42">
        <v>28</v>
      </c>
      <c r="F42" s="42">
        <v>477</v>
      </c>
      <c r="G42" s="43">
        <v>432</v>
      </c>
      <c r="H42" s="43">
        <v>529</v>
      </c>
      <c r="I42" s="42">
        <v>16</v>
      </c>
      <c r="J42" s="121">
        <v>133.333333333333</v>
      </c>
      <c r="K42" s="42">
        <v>97</v>
      </c>
      <c r="L42" s="121">
        <v>22.453703703703699</v>
      </c>
    </row>
    <row r="43" spans="1:12" s="38" customFormat="1" ht="12" customHeight="1">
      <c r="A43" s="71"/>
      <c r="B43" s="71"/>
      <c r="C43" s="42"/>
      <c r="D43" s="42"/>
      <c r="E43" s="42"/>
      <c r="F43" s="42"/>
      <c r="G43" s="43"/>
      <c r="H43" s="43"/>
      <c r="I43" s="42"/>
      <c r="J43" s="121"/>
      <c r="K43" s="42"/>
      <c r="L43" s="121"/>
    </row>
    <row r="44" spans="1:12" s="38" customFormat="1" ht="12" customHeight="1">
      <c r="A44" s="272" t="s">
        <v>191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</row>
    <row r="45" spans="1:12" s="38" customFormat="1" ht="12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s="38" customFormat="1" ht="12" customHeight="1">
      <c r="A46" s="71" t="s">
        <v>303</v>
      </c>
      <c r="B46" s="71"/>
      <c r="C46" s="42">
        <v>463</v>
      </c>
      <c r="D46" s="42">
        <v>544</v>
      </c>
      <c r="E46" s="42">
        <v>491</v>
      </c>
      <c r="F46" s="42">
        <v>6346</v>
      </c>
      <c r="G46" s="43">
        <v>6892</v>
      </c>
      <c r="H46" s="43">
        <v>7615</v>
      </c>
      <c r="I46" s="42">
        <v>-53</v>
      </c>
      <c r="J46" s="121">
        <v>-9.7426470588235308</v>
      </c>
      <c r="K46" s="42">
        <v>723</v>
      </c>
      <c r="L46" s="121">
        <v>10.4904236796286</v>
      </c>
    </row>
    <row r="47" spans="1:12" s="38" customFormat="1" ht="12" customHeight="1">
      <c r="A47" s="71" t="s">
        <v>294</v>
      </c>
      <c r="B47" s="71"/>
      <c r="C47" s="42">
        <v>251</v>
      </c>
      <c r="D47" s="42">
        <v>309</v>
      </c>
      <c r="E47" s="42">
        <v>332</v>
      </c>
      <c r="F47" s="42">
        <v>3327</v>
      </c>
      <c r="G47" s="43">
        <v>3823</v>
      </c>
      <c r="H47" s="43">
        <v>3940</v>
      </c>
      <c r="I47" s="42">
        <v>23</v>
      </c>
      <c r="J47" s="121">
        <v>7.4433656957928802</v>
      </c>
      <c r="K47" s="42">
        <v>117</v>
      </c>
      <c r="L47" s="121">
        <v>3.06042375098091</v>
      </c>
    </row>
    <row r="48" spans="1:12" s="38" customFormat="1" ht="12" customHeight="1">
      <c r="A48" s="71" t="s">
        <v>295</v>
      </c>
      <c r="B48" s="71"/>
      <c r="C48" s="42">
        <v>216</v>
      </c>
      <c r="D48" s="42">
        <v>175</v>
      </c>
      <c r="E48" s="42">
        <v>143</v>
      </c>
      <c r="F48" s="42">
        <v>3097</v>
      </c>
      <c r="G48" s="43">
        <v>3604</v>
      </c>
      <c r="H48" s="43">
        <v>3497</v>
      </c>
      <c r="I48" s="42">
        <v>-32</v>
      </c>
      <c r="J48" s="121">
        <v>-18.285714285714299</v>
      </c>
      <c r="K48" s="42">
        <v>-107</v>
      </c>
      <c r="L48" s="121">
        <v>-2.9689234184239699</v>
      </c>
    </row>
    <row r="49" spans="1:12" s="38" customFormat="1" ht="12" customHeight="1">
      <c r="A49" s="71" t="s">
        <v>270</v>
      </c>
      <c r="B49" s="71"/>
      <c r="C49" s="42">
        <v>230</v>
      </c>
      <c r="D49" s="42">
        <v>244</v>
      </c>
      <c r="E49" s="42">
        <v>202</v>
      </c>
      <c r="F49" s="42">
        <v>3118</v>
      </c>
      <c r="G49" s="43">
        <v>3363</v>
      </c>
      <c r="H49" s="43">
        <v>3478</v>
      </c>
      <c r="I49" s="42">
        <v>-42</v>
      </c>
      <c r="J49" s="121">
        <v>-17.213114754098399</v>
      </c>
      <c r="K49" s="42">
        <v>115</v>
      </c>
      <c r="L49" s="121">
        <v>3.4195658638120698</v>
      </c>
    </row>
    <row r="50" spans="1:12" s="38" customFormat="1" ht="12" customHeight="1">
      <c r="A50" s="71" t="s">
        <v>311</v>
      </c>
      <c r="B50" s="71"/>
      <c r="C50" s="42">
        <v>100</v>
      </c>
      <c r="D50" s="42">
        <v>203</v>
      </c>
      <c r="E50" s="42">
        <v>224</v>
      </c>
      <c r="F50" s="42">
        <v>1033</v>
      </c>
      <c r="G50" s="43">
        <v>2150</v>
      </c>
      <c r="H50" s="43">
        <v>2626</v>
      </c>
      <c r="I50" s="42">
        <v>21</v>
      </c>
      <c r="J50" s="121">
        <v>10.3448275862069</v>
      </c>
      <c r="K50" s="42">
        <v>476</v>
      </c>
      <c r="L50" s="121">
        <v>22.139534883720899</v>
      </c>
    </row>
    <row r="51" spans="1:12" s="38" customFormat="1" ht="12" customHeight="1">
      <c r="A51" s="71" t="s">
        <v>309</v>
      </c>
      <c r="B51" s="71"/>
      <c r="C51" s="42">
        <v>147</v>
      </c>
      <c r="D51" s="42">
        <v>161</v>
      </c>
      <c r="E51" s="42">
        <v>189</v>
      </c>
      <c r="F51" s="42">
        <v>2021</v>
      </c>
      <c r="G51" s="43">
        <v>2092</v>
      </c>
      <c r="H51" s="43">
        <v>2526</v>
      </c>
      <c r="I51" s="42">
        <v>28</v>
      </c>
      <c r="J51" s="121">
        <v>17.3913043478261</v>
      </c>
      <c r="K51" s="42">
        <v>434</v>
      </c>
      <c r="L51" s="121">
        <v>20.745697896749501</v>
      </c>
    </row>
    <row r="52" spans="1:12" s="38" customFormat="1" ht="12" customHeight="1">
      <c r="A52" s="71" t="s">
        <v>285</v>
      </c>
      <c r="B52" s="71"/>
      <c r="C52" s="42">
        <v>119</v>
      </c>
      <c r="D52" s="42">
        <v>106</v>
      </c>
      <c r="E52" s="42">
        <v>118</v>
      </c>
      <c r="F52" s="42">
        <v>2047</v>
      </c>
      <c r="G52" s="43">
        <v>1870</v>
      </c>
      <c r="H52" s="43">
        <v>2396</v>
      </c>
      <c r="I52" s="42">
        <v>12</v>
      </c>
      <c r="J52" s="121">
        <v>11.320754716981099</v>
      </c>
      <c r="K52" s="42">
        <v>526</v>
      </c>
      <c r="L52" s="121">
        <v>28.128342245989302</v>
      </c>
    </row>
    <row r="53" spans="1:12" s="38" customFormat="1" ht="12" customHeight="1">
      <c r="A53" s="71" t="s">
        <v>278</v>
      </c>
      <c r="B53" s="71"/>
      <c r="C53" s="42">
        <v>114</v>
      </c>
      <c r="D53" s="42">
        <v>118</v>
      </c>
      <c r="E53" s="42">
        <v>126</v>
      </c>
      <c r="F53" s="42">
        <v>1620</v>
      </c>
      <c r="G53" s="43">
        <v>1697</v>
      </c>
      <c r="H53" s="43">
        <v>2037</v>
      </c>
      <c r="I53" s="42">
        <v>8</v>
      </c>
      <c r="J53" s="121">
        <v>6.7796610169491496</v>
      </c>
      <c r="K53" s="42">
        <v>340</v>
      </c>
      <c r="L53" s="121">
        <v>20.0353565114909</v>
      </c>
    </row>
    <row r="54" spans="1:12" s="38" customFormat="1" ht="12" customHeight="1">
      <c r="A54" s="71" t="s">
        <v>307</v>
      </c>
      <c r="B54" s="71"/>
      <c r="C54" s="42">
        <v>112</v>
      </c>
      <c r="D54" s="42">
        <v>80</v>
      </c>
      <c r="E54" s="42">
        <v>98</v>
      </c>
      <c r="F54" s="42">
        <v>1376</v>
      </c>
      <c r="G54" s="43">
        <v>1403</v>
      </c>
      <c r="H54" s="43">
        <v>1503</v>
      </c>
      <c r="I54" s="42">
        <v>18</v>
      </c>
      <c r="J54" s="121">
        <v>22.5</v>
      </c>
      <c r="K54" s="42">
        <v>100</v>
      </c>
      <c r="L54" s="121">
        <v>7.1275837491090499</v>
      </c>
    </row>
    <row r="55" spans="1:12" s="38" customFormat="1" ht="12" customHeight="1">
      <c r="A55" s="71" t="s">
        <v>282</v>
      </c>
      <c r="B55" s="71"/>
      <c r="C55" s="42">
        <v>66</v>
      </c>
      <c r="D55" s="42">
        <v>72</v>
      </c>
      <c r="E55" s="42">
        <v>55</v>
      </c>
      <c r="F55" s="42">
        <v>1174</v>
      </c>
      <c r="G55" s="43">
        <v>1397</v>
      </c>
      <c r="H55" s="43">
        <v>1372</v>
      </c>
      <c r="I55" s="42">
        <v>-17</v>
      </c>
      <c r="J55" s="121">
        <v>-23.6111111111111</v>
      </c>
      <c r="K55" s="42">
        <v>-25</v>
      </c>
      <c r="L55" s="121">
        <v>-1.78954903364352</v>
      </c>
    </row>
    <row r="56" spans="1:12" s="38" customFormat="1" ht="12" customHeight="1">
      <c r="A56" s="71" t="s">
        <v>283</v>
      </c>
      <c r="B56" s="71"/>
      <c r="C56" s="42">
        <v>35</v>
      </c>
      <c r="D56" s="42">
        <v>72</v>
      </c>
      <c r="E56" s="42">
        <v>89</v>
      </c>
      <c r="F56" s="42">
        <v>712</v>
      </c>
      <c r="G56" s="43">
        <v>1000</v>
      </c>
      <c r="H56" s="43">
        <v>1337</v>
      </c>
      <c r="I56" s="42">
        <v>17</v>
      </c>
      <c r="J56" s="121">
        <v>23.6111111111111</v>
      </c>
      <c r="K56" s="42">
        <v>337</v>
      </c>
      <c r="L56" s="121">
        <v>33.700000000000003</v>
      </c>
    </row>
    <row r="57" spans="1:12" s="38" customFormat="1" ht="12" customHeight="1">
      <c r="A57" s="71" t="s">
        <v>280</v>
      </c>
      <c r="B57" s="71"/>
      <c r="C57" s="42">
        <v>65</v>
      </c>
      <c r="D57" s="42">
        <v>55</v>
      </c>
      <c r="E57" s="42">
        <v>57</v>
      </c>
      <c r="F57" s="42">
        <v>1250</v>
      </c>
      <c r="G57" s="43">
        <v>1002</v>
      </c>
      <c r="H57" s="43">
        <v>1017</v>
      </c>
      <c r="I57" s="42">
        <v>2</v>
      </c>
      <c r="J57" s="121">
        <v>3.6363636363636398</v>
      </c>
      <c r="K57" s="42">
        <v>15</v>
      </c>
      <c r="L57" s="121">
        <v>1.4970059880239499</v>
      </c>
    </row>
    <row r="58" spans="1:12" s="38" customFormat="1" ht="12" customHeight="1">
      <c r="A58" s="71" t="s">
        <v>296</v>
      </c>
      <c r="B58" s="71"/>
      <c r="C58" s="42">
        <v>34</v>
      </c>
      <c r="D58" s="42">
        <v>54</v>
      </c>
      <c r="E58" s="42">
        <v>44</v>
      </c>
      <c r="F58" s="42">
        <v>922</v>
      </c>
      <c r="G58" s="43">
        <v>829</v>
      </c>
      <c r="H58" s="43">
        <v>892</v>
      </c>
      <c r="I58" s="42">
        <v>-10</v>
      </c>
      <c r="J58" s="121">
        <v>-18.518518518518501</v>
      </c>
      <c r="K58" s="42">
        <v>63</v>
      </c>
      <c r="L58" s="121">
        <v>7.5995174909529499</v>
      </c>
    </row>
    <row r="59" spans="1:12" s="38" customFormat="1" ht="12" customHeight="1">
      <c r="A59" s="71" t="s">
        <v>305</v>
      </c>
      <c r="B59" s="71"/>
      <c r="C59" s="42">
        <v>80</v>
      </c>
      <c r="D59" s="42">
        <v>75</v>
      </c>
      <c r="E59" s="42">
        <v>54</v>
      </c>
      <c r="F59" s="42">
        <v>857</v>
      </c>
      <c r="G59" s="43">
        <v>796</v>
      </c>
      <c r="H59" s="43">
        <v>773</v>
      </c>
      <c r="I59" s="42">
        <v>-21</v>
      </c>
      <c r="J59" s="121">
        <v>-28</v>
      </c>
      <c r="K59" s="42">
        <v>-23</v>
      </c>
      <c r="L59" s="121">
        <v>-2.8894472361808998</v>
      </c>
    </row>
    <row r="60" spans="1:12" s="38" customFormat="1" ht="12" customHeight="1">
      <c r="A60" s="71" t="s">
        <v>272</v>
      </c>
      <c r="B60" s="71"/>
      <c r="C60" s="42">
        <v>33</v>
      </c>
      <c r="D60" s="42">
        <v>64</v>
      </c>
      <c r="E60" s="42">
        <v>37</v>
      </c>
      <c r="F60" s="42">
        <v>489</v>
      </c>
      <c r="G60" s="43">
        <v>667</v>
      </c>
      <c r="H60" s="43">
        <v>649</v>
      </c>
      <c r="I60" s="42">
        <v>-27</v>
      </c>
      <c r="J60" s="121">
        <v>-42.1875</v>
      </c>
      <c r="K60" s="42">
        <v>-18</v>
      </c>
      <c r="L60" s="121">
        <v>-2.6986506746626699</v>
      </c>
    </row>
    <row r="61" spans="1:12" s="38" customFormat="1" ht="12" customHeight="1">
      <c r="A61" s="71" t="s">
        <v>318</v>
      </c>
      <c r="B61" s="71"/>
      <c r="C61" s="42">
        <v>28</v>
      </c>
      <c r="D61" s="42">
        <v>39</v>
      </c>
      <c r="E61" s="42">
        <v>34</v>
      </c>
      <c r="F61" s="42">
        <v>628</v>
      </c>
      <c r="G61" s="43">
        <v>702</v>
      </c>
      <c r="H61" s="43">
        <v>649</v>
      </c>
      <c r="I61" s="42">
        <v>-5</v>
      </c>
      <c r="J61" s="121">
        <v>-12.8205128205128</v>
      </c>
      <c r="K61" s="42">
        <v>-53</v>
      </c>
      <c r="L61" s="121">
        <v>-7.54985754985755</v>
      </c>
    </row>
    <row r="62" spans="1:12" s="38" customFormat="1" ht="12" customHeight="1">
      <c r="A62" s="71" t="s">
        <v>308</v>
      </c>
      <c r="B62" s="71"/>
      <c r="C62" s="42">
        <v>41</v>
      </c>
      <c r="D62" s="42">
        <v>21</v>
      </c>
      <c r="E62" s="42">
        <v>22</v>
      </c>
      <c r="F62" s="42">
        <v>622</v>
      </c>
      <c r="G62" s="43">
        <v>561</v>
      </c>
      <c r="H62" s="43">
        <v>565</v>
      </c>
      <c r="I62" s="42">
        <v>1</v>
      </c>
      <c r="J62" s="121">
        <v>4.7619047619047601</v>
      </c>
      <c r="K62" s="42">
        <v>4</v>
      </c>
      <c r="L62" s="121">
        <v>0.71301247771835996</v>
      </c>
    </row>
    <row r="63" spans="1:12" s="38" customFormat="1" ht="12" customHeight="1">
      <c r="A63" s="71"/>
      <c r="B63" s="71"/>
      <c r="C63" s="42"/>
      <c r="D63" s="42"/>
      <c r="E63" s="42"/>
      <c r="F63" s="42"/>
      <c r="G63" s="43"/>
      <c r="H63" s="43"/>
      <c r="I63" s="42"/>
      <c r="J63" s="121"/>
      <c r="K63" s="42"/>
      <c r="L63" s="121"/>
    </row>
    <row r="64" spans="1:12" s="38" customFormat="1" ht="9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</row>
    <row r="65" spans="1:6" s="38" customFormat="1" ht="12" customHeight="1">
      <c r="A65" s="144" t="str">
        <f>"1."</f>
        <v>1.</v>
      </c>
      <c r="B65" s="198" t="s">
        <v>237</v>
      </c>
      <c r="C65" s="106"/>
      <c r="D65" s="106"/>
      <c r="E65" s="106"/>
      <c r="F65" s="106"/>
    </row>
    <row r="66" spans="1:6" s="38" customFormat="1" ht="12" customHeight="1">
      <c r="A66" s="144" t="str">
        <f>"2."</f>
        <v>2.</v>
      </c>
      <c r="B66" s="198" t="s">
        <v>192</v>
      </c>
      <c r="C66" s="46"/>
      <c r="D66" s="46"/>
      <c r="E66" s="46"/>
      <c r="F66" s="46"/>
    </row>
    <row r="67" spans="1:6" s="38" customFormat="1" ht="12" customHeight="1"/>
    <row r="68" spans="1:6">
      <c r="A68" s="228" t="s">
        <v>250</v>
      </c>
    </row>
  </sheetData>
  <mergeCells count="13">
    <mergeCell ref="J8:J9"/>
    <mergeCell ref="K8:K9"/>
    <mergeCell ref="L8:L9"/>
    <mergeCell ref="A11:L11"/>
    <mergeCell ref="A21:L21"/>
    <mergeCell ref="A31:L31"/>
    <mergeCell ref="A44:L44"/>
    <mergeCell ref="A3:L3"/>
    <mergeCell ref="A4:L4"/>
    <mergeCell ref="A6:A9"/>
    <mergeCell ref="I7:J7"/>
    <mergeCell ref="K7:L7"/>
    <mergeCell ref="I8:I9"/>
  </mergeCells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/>
  </sheetViews>
  <sheetFormatPr defaultRowHeight="11.25"/>
  <cols>
    <col min="1" max="1" width="2.83203125" customWidth="1"/>
    <col min="2" max="2" width="10.33203125" customWidth="1"/>
    <col min="3" max="3" width="11.83203125" customWidth="1"/>
    <col min="4" max="4" width="12.33203125" customWidth="1"/>
    <col min="5" max="7" width="11.83203125" customWidth="1"/>
    <col min="8" max="8" width="12.33203125" customWidth="1"/>
    <col min="9" max="11" width="11.83203125" customWidth="1"/>
  </cols>
  <sheetData>
    <row r="1" spans="1:11" ht="12" customHeight="1">
      <c r="A1" s="1" t="s">
        <v>0</v>
      </c>
      <c r="C1" s="2"/>
      <c r="D1" s="2"/>
      <c r="E1" s="2"/>
      <c r="F1" s="2"/>
      <c r="G1" s="2"/>
    </row>
    <row r="2" spans="1:11" ht="12.75">
      <c r="B2" s="1"/>
      <c r="C2" s="2"/>
      <c r="D2" s="2"/>
      <c r="E2" s="2"/>
      <c r="F2" s="2"/>
      <c r="G2" s="2"/>
    </row>
    <row r="3" spans="1:11" ht="15" customHeight="1">
      <c r="A3" s="239" t="s">
        <v>84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1" s="124" customFormat="1" ht="15" customHeight="1">
      <c r="A4" s="250" t="s">
        <v>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ht="15" customHeight="1">
      <c r="A5" s="247" t="s">
        <v>61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7" spans="1:11" ht="15" customHeight="1">
      <c r="A7" s="243" t="s">
        <v>1</v>
      </c>
      <c r="B7" s="244"/>
      <c r="C7" s="240" t="s">
        <v>2</v>
      </c>
      <c r="D7" s="241"/>
      <c r="E7" s="241"/>
      <c r="F7" s="242"/>
      <c r="G7" s="240" t="s">
        <v>3</v>
      </c>
      <c r="H7" s="241"/>
      <c r="I7" s="241"/>
      <c r="J7" s="242"/>
      <c r="K7" s="248" t="s">
        <v>43</v>
      </c>
    </row>
    <row r="8" spans="1:11" ht="39.75" customHeight="1">
      <c r="A8" s="245"/>
      <c r="B8" s="246"/>
      <c r="C8" s="104" t="s">
        <v>213</v>
      </c>
      <c r="D8" s="104" t="s">
        <v>214</v>
      </c>
      <c r="E8" s="104" t="s">
        <v>44</v>
      </c>
      <c r="F8" s="104" t="s">
        <v>4</v>
      </c>
      <c r="G8" s="104" t="s">
        <v>215</v>
      </c>
      <c r="H8" s="104" t="s">
        <v>216</v>
      </c>
      <c r="I8" s="104" t="s">
        <v>45</v>
      </c>
      <c r="J8" s="104" t="s">
        <v>4</v>
      </c>
      <c r="K8" s="249"/>
    </row>
    <row r="9" spans="1:11" s="124" customFormat="1" ht="12" customHeight="1">
      <c r="A9" s="191" t="s">
        <v>30</v>
      </c>
      <c r="B9" s="192"/>
      <c r="C9" s="188" t="s">
        <v>31</v>
      </c>
      <c r="D9" s="188" t="s">
        <v>32</v>
      </c>
      <c r="E9" s="188" t="s">
        <v>130</v>
      </c>
      <c r="F9" s="188" t="s">
        <v>33</v>
      </c>
      <c r="G9" s="188" t="s">
        <v>34</v>
      </c>
      <c r="H9" s="188" t="s">
        <v>35</v>
      </c>
      <c r="I9" s="188" t="s">
        <v>131</v>
      </c>
      <c r="J9" s="188" t="s">
        <v>36</v>
      </c>
      <c r="K9" s="189" t="s">
        <v>132</v>
      </c>
    </row>
    <row r="11" spans="1:11">
      <c r="A11" s="3" t="s">
        <v>252</v>
      </c>
    </row>
    <row r="12" spans="1:11">
      <c r="B12" s="4">
        <v>2007</v>
      </c>
      <c r="C12" s="8">
        <v>317259</v>
      </c>
      <c r="D12" s="8">
        <v>112743</v>
      </c>
      <c r="E12" s="8">
        <v>7454</v>
      </c>
      <c r="F12" s="8">
        <v>437456</v>
      </c>
      <c r="G12" s="8">
        <v>213503</v>
      </c>
      <c r="H12" s="8">
        <v>199693</v>
      </c>
      <c r="I12" s="8">
        <v>7560</v>
      </c>
      <c r="J12" s="8">
        <v>420756</v>
      </c>
      <c r="K12" s="8">
        <v>-106</v>
      </c>
    </row>
    <row r="13" spans="1:11">
      <c r="B13" s="4">
        <v>2008</v>
      </c>
      <c r="C13" s="8">
        <v>322207</v>
      </c>
      <c r="D13" s="8">
        <v>111024</v>
      </c>
      <c r="E13" s="8">
        <v>7566</v>
      </c>
      <c r="F13" s="8">
        <v>440797</v>
      </c>
      <c r="G13" s="8">
        <v>214008</v>
      </c>
      <c r="H13" s="8">
        <v>187329</v>
      </c>
      <c r="I13" s="8">
        <v>7427</v>
      </c>
      <c r="J13" s="8">
        <v>408764</v>
      </c>
      <c r="K13" s="8">
        <v>139</v>
      </c>
    </row>
    <row r="14" spans="1:11">
      <c r="B14" s="4">
        <v>2009</v>
      </c>
      <c r="C14" s="8">
        <v>341337</v>
      </c>
      <c r="D14" s="8">
        <v>109170</v>
      </c>
      <c r="E14" s="8">
        <v>7443</v>
      </c>
      <c r="F14" s="8">
        <v>457950</v>
      </c>
      <c r="G14" s="8">
        <v>222549</v>
      </c>
      <c r="H14" s="8">
        <v>184542</v>
      </c>
      <c r="I14" s="8">
        <v>6072</v>
      </c>
      <c r="J14" s="8">
        <v>413163</v>
      </c>
      <c r="K14" s="8">
        <v>1371</v>
      </c>
    </row>
    <row r="15" spans="1:11">
      <c r="B15" s="4">
        <v>2010</v>
      </c>
      <c r="C15" s="8">
        <v>345656</v>
      </c>
      <c r="D15" s="8">
        <v>121384</v>
      </c>
      <c r="E15" s="8">
        <v>7225</v>
      </c>
      <c r="F15" s="8">
        <v>474265</v>
      </c>
      <c r="G15" s="8">
        <v>221729</v>
      </c>
      <c r="H15" s="8">
        <v>205960</v>
      </c>
      <c r="I15" s="8">
        <v>6922</v>
      </c>
      <c r="J15" s="8">
        <v>434611</v>
      </c>
      <c r="K15" s="8">
        <v>303</v>
      </c>
    </row>
    <row r="16" spans="1:11">
      <c r="B16" s="4">
        <v>2011</v>
      </c>
      <c r="C16" s="8">
        <v>364165</v>
      </c>
      <c r="D16" s="8">
        <v>127356</v>
      </c>
      <c r="E16" s="8">
        <v>6970</v>
      </c>
      <c r="F16" s="8">
        <v>498491</v>
      </c>
      <c r="G16" s="8">
        <v>232670</v>
      </c>
      <c r="H16" s="8">
        <v>218882</v>
      </c>
      <c r="I16" s="8">
        <v>7954</v>
      </c>
      <c r="J16" s="8">
        <v>459506</v>
      </c>
      <c r="K16" s="8">
        <v>-984</v>
      </c>
    </row>
    <row r="17" spans="1:11">
      <c r="B17" s="4">
        <v>2012</v>
      </c>
      <c r="C17" s="8">
        <v>363959</v>
      </c>
      <c r="D17" s="8">
        <v>128022</v>
      </c>
      <c r="E17" s="8">
        <v>7576</v>
      </c>
      <c r="F17" s="8">
        <v>499557</v>
      </c>
      <c r="G17" s="8">
        <v>232359</v>
      </c>
      <c r="H17" s="8">
        <v>216782</v>
      </c>
      <c r="I17" s="8">
        <v>8158</v>
      </c>
      <c r="J17" s="8">
        <v>457299</v>
      </c>
      <c r="K17" s="8">
        <v>-582</v>
      </c>
    </row>
    <row r="18" spans="1:11">
      <c r="B18" s="4">
        <v>2013</v>
      </c>
      <c r="C18" s="8">
        <v>381892</v>
      </c>
      <c r="D18" s="8">
        <v>134782</v>
      </c>
      <c r="E18" s="8">
        <v>8514</v>
      </c>
      <c r="F18" s="8">
        <v>525188</v>
      </c>
      <c r="G18" s="8">
        <v>255768</v>
      </c>
      <c r="H18" s="8">
        <v>221184</v>
      </c>
      <c r="I18" s="8">
        <v>6106</v>
      </c>
      <c r="J18" s="8">
        <v>483058</v>
      </c>
      <c r="K18" s="8">
        <v>2408</v>
      </c>
    </row>
    <row r="19" spans="1:11">
      <c r="B19" s="4">
        <v>2014</v>
      </c>
      <c r="C19" s="8">
        <v>402518</v>
      </c>
      <c r="D19" s="8">
        <v>136259</v>
      </c>
      <c r="E19" s="8">
        <v>8993</v>
      </c>
      <c r="F19" s="8">
        <v>547770</v>
      </c>
      <c r="G19" s="8">
        <v>271384</v>
      </c>
      <c r="H19" s="8">
        <v>230785</v>
      </c>
      <c r="I19" s="8">
        <v>5499</v>
      </c>
      <c r="J19" s="8">
        <v>507668</v>
      </c>
      <c r="K19" s="8">
        <v>3494</v>
      </c>
    </row>
    <row r="20" spans="1:11">
      <c r="B20" s="4">
        <v>2015</v>
      </c>
      <c r="C20" s="8">
        <v>444883</v>
      </c>
      <c r="D20" s="8">
        <v>144173</v>
      </c>
      <c r="E20" s="8">
        <v>10039</v>
      </c>
      <c r="F20" s="8">
        <v>599095</v>
      </c>
      <c r="G20" s="8">
        <v>306822</v>
      </c>
      <c r="H20" s="8">
        <v>245756</v>
      </c>
      <c r="I20" s="8">
        <v>5274</v>
      </c>
      <c r="J20" s="8">
        <v>557852</v>
      </c>
      <c r="K20" s="8">
        <v>4765</v>
      </c>
    </row>
    <row r="21" spans="1:11">
      <c r="B21" s="4">
        <v>2016</v>
      </c>
      <c r="C21" s="8">
        <v>494193</v>
      </c>
      <c r="D21" s="8">
        <v>156094</v>
      </c>
      <c r="E21" s="8">
        <v>10687</v>
      </c>
      <c r="F21" s="8">
        <v>660974</v>
      </c>
      <c r="G21" s="8">
        <v>341731</v>
      </c>
      <c r="H21" s="8">
        <v>281115</v>
      </c>
      <c r="I21" s="8">
        <v>5688</v>
      </c>
      <c r="J21" s="8">
        <v>628534</v>
      </c>
      <c r="K21" s="8">
        <v>4999</v>
      </c>
    </row>
    <row r="22" spans="1:11">
      <c r="B22" s="4">
        <v>2017</v>
      </c>
      <c r="C22" s="8">
        <v>513349</v>
      </c>
      <c r="D22" s="8">
        <v>167066</v>
      </c>
      <c r="E22" s="8">
        <v>10710</v>
      </c>
      <c r="F22" s="8">
        <v>691125</v>
      </c>
      <c r="G22" s="8">
        <v>358750</v>
      </c>
      <c r="H22" s="8">
        <v>300242</v>
      </c>
      <c r="I22" s="8">
        <v>6049</v>
      </c>
      <c r="J22" s="8">
        <v>665041</v>
      </c>
      <c r="K22" s="8">
        <v>4661</v>
      </c>
    </row>
    <row r="23" spans="1:11"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3" t="s">
        <v>253</v>
      </c>
    </row>
    <row r="25" spans="1:11">
      <c r="B25" s="4">
        <v>2007</v>
      </c>
      <c r="C25" s="8">
        <v>2465680</v>
      </c>
      <c r="D25" s="8">
        <v>1983537</v>
      </c>
      <c r="E25" s="8">
        <v>82572</v>
      </c>
      <c r="F25" s="8">
        <v>4531789</v>
      </c>
      <c r="G25" s="8">
        <v>2466850</v>
      </c>
      <c r="H25" s="8">
        <v>1980215</v>
      </c>
      <c r="I25" s="8">
        <v>77081</v>
      </c>
      <c r="J25" s="8">
        <v>4524146</v>
      </c>
      <c r="K25" s="8">
        <v>5491</v>
      </c>
    </row>
    <row r="26" spans="1:11">
      <c r="B26" s="4">
        <v>2008</v>
      </c>
      <c r="C26" s="8">
        <v>2458503</v>
      </c>
      <c r="D26" s="8">
        <v>1984798</v>
      </c>
      <c r="E26" s="8">
        <v>87463</v>
      </c>
      <c r="F26" s="8">
        <v>4530764</v>
      </c>
      <c r="G26" s="8">
        <v>2455734</v>
      </c>
      <c r="H26" s="8">
        <v>1967126</v>
      </c>
      <c r="I26" s="8">
        <v>83649</v>
      </c>
      <c r="J26" s="8">
        <v>4506509</v>
      </c>
      <c r="K26" s="8">
        <v>3814</v>
      </c>
    </row>
    <row r="27" spans="1:11">
      <c r="B27" s="4">
        <v>2009</v>
      </c>
      <c r="C27" s="8">
        <v>2458382</v>
      </c>
      <c r="D27" s="8">
        <v>1935647</v>
      </c>
      <c r="E27" s="8">
        <v>86410</v>
      </c>
      <c r="F27" s="8">
        <v>4480439</v>
      </c>
      <c r="G27" s="8">
        <v>2453480</v>
      </c>
      <c r="H27" s="8">
        <v>1918316</v>
      </c>
      <c r="I27" s="8">
        <v>65157</v>
      </c>
      <c r="J27" s="8">
        <v>4436953</v>
      </c>
      <c r="K27" s="8">
        <v>21253</v>
      </c>
    </row>
    <row r="28" spans="1:11">
      <c r="B28" s="4">
        <v>2010</v>
      </c>
      <c r="C28" s="8">
        <v>2525044</v>
      </c>
      <c r="D28" s="8">
        <v>2022800</v>
      </c>
      <c r="E28" s="8">
        <v>82469</v>
      </c>
      <c r="F28" s="8">
        <v>4630313</v>
      </c>
      <c r="G28" s="8">
        <v>2540375</v>
      </c>
      <c r="H28" s="8">
        <v>2026293</v>
      </c>
      <c r="I28" s="8">
        <v>72018</v>
      </c>
      <c r="J28" s="8">
        <v>4638686</v>
      </c>
      <c r="K28" s="8">
        <v>10451</v>
      </c>
    </row>
    <row r="29" spans="1:11">
      <c r="B29" s="4">
        <v>2011</v>
      </c>
      <c r="C29" s="8">
        <v>2601444</v>
      </c>
      <c r="D29" s="8">
        <v>2090532</v>
      </c>
      <c r="E29" s="8">
        <v>84187</v>
      </c>
      <c r="F29" s="8">
        <v>4776163</v>
      </c>
      <c r="G29" s="8">
        <v>2615860</v>
      </c>
      <c r="H29" s="8">
        <v>2092655</v>
      </c>
      <c r="I29" s="8">
        <v>86042</v>
      </c>
      <c r="J29" s="8">
        <v>4794557</v>
      </c>
      <c r="K29" s="8">
        <v>-1855</v>
      </c>
    </row>
    <row r="30" spans="1:11">
      <c r="B30" s="4">
        <v>2012</v>
      </c>
      <c r="C30" s="8">
        <v>2564618</v>
      </c>
      <c r="D30" s="8">
        <v>2179709</v>
      </c>
      <c r="E30" s="8">
        <v>85255</v>
      </c>
      <c r="F30" s="8">
        <v>4829582</v>
      </c>
      <c r="G30" s="8">
        <v>2585325</v>
      </c>
      <c r="H30" s="8">
        <v>2169149</v>
      </c>
      <c r="I30" s="8">
        <v>86420</v>
      </c>
      <c r="J30" s="8">
        <v>4840894</v>
      </c>
      <c r="K30" s="8">
        <v>-1165</v>
      </c>
    </row>
    <row r="31" spans="1:11">
      <c r="B31" s="4">
        <v>2013</v>
      </c>
      <c r="C31" s="8">
        <v>2717695</v>
      </c>
      <c r="D31" s="8">
        <v>2225529</v>
      </c>
      <c r="E31" s="8">
        <v>93965</v>
      </c>
      <c r="F31" s="8">
        <v>5037189</v>
      </c>
      <c r="G31" s="8">
        <v>2744551</v>
      </c>
      <c r="H31" s="8">
        <v>2193434</v>
      </c>
      <c r="I31" s="8">
        <v>71497</v>
      </c>
      <c r="J31" s="8">
        <v>5009482</v>
      </c>
      <c r="K31" s="8">
        <v>22468</v>
      </c>
    </row>
    <row r="32" spans="1:11">
      <c r="B32" s="4">
        <v>2014</v>
      </c>
      <c r="C32" s="8">
        <v>2857400</v>
      </c>
      <c r="D32" s="8">
        <v>2322894</v>
      </c>
      <c r="E32" s="8">
        <v>109317</v>
      </c>
      <c r="F32" s="8">
        <v>5289611</v>
      </c>
      <c r="G32" s="8">
        <v>2905383</v>
      </c>
      <c r="H32" s="8">
        <v>2273677</v>
      </c>
      <c r="I32" s="8">
        <v>58395</v>
      </c>
      <c r="J32" s="8">
        <v>5237455</v>
      </c>
      <c r="K32" s="8">
        <v>50922</v>
      </c>
    </row>
    <row r="33" spans="1:11">
      <c r="B33" s="4">
        <v>2015</v>
      </c>
      <c r="C33" s="8">
        <v>3131927</v>
      </c>
      <c r="D33" s="8">
        <v>2468899</v>
      </c>
      <c r="E33" s="8">
        <v>121937</v>
      </c>
      <c r="F33" s="8">
        <v>5722763</v>
      </c>
      <c r="G33" s="8">
        <v>3183722</v>
      </c>
      <c r="H33" s="8">
        <v>2408968</v>
      </c>
      <c r="I33" s="8">
        <v>57007</v>
      </c>
      <c r="J33" s="8">
        <v>5649697</v>
      </c>
      <c r="K33" s="8">
        <v>64930</v>
      </c>
    </row>
    <row r="34" spans="1:11">
      <c r="B34" s="4">
        <v>2016</v>
      </c>
      <c r="C34" s="8">
        <v>3499939</v>
      </c>
      <c r="D34" s="8">
        <v>2641197</v>
      </c>
      <c r="E34" s="8">
        <v>127305</v>
      </c>
      <c r="F34" s="8">
        <v>6268441</v>
      </c>
      <c r="G34" s="8">
        <v>3525923</v>
      </c>
      <c r="H34" s="8">
        <v>2615366</v>
      </c>
      <c r="I34" s="8">
        <v>56717</v>
      </c>
      <c r="J34" s="8">
        <v>6198006</v>
      </c>
      <c r="K34" s="8">
        <v>70588</v>
      </c>
    </row>
    <row r="35" spans="1:11">
      <c r="A35" s="5"/>
      <c r="B35" s="6">
        <v>2017</v>
      </c>
      <c r="C35" s="9">
        <v>3733707</v>
      </c>
      <c r="D35" s="9">
        <v>2849769</v>
      </c>
      <c r="E35" s="9">
        <v>131566</v>
      </c>
      <c r="F35" s="9">
        <v>6715042</v>
      </c>
      <c r="G35" s="9">
        <v>3743549</v>
      </c>
      <c r="H35" s="9">
        <v>2859554</v>
      </c>
      <c r="I35" s="9">
        <v>61550</v>
      </c>
      <c r="J35" s="9">
        <v>6664653</v>
      </c>
      <c r="K35" s="9">
        <v>70016</v>
      </c>
    </row>
    <row r="37" spans="1:11">
      <c r="A37" s="137" t="str">
        <f>"1."</f>
        <v>1.</v>
      </c>
      <c r="B37" s="7" t="s">
        <v>77</v>
      </c>
      <c r="C37" s="105"/>
      <c r="D37" s="105"/>
      <c r="E37" s="105"/>
      <c r="F37" s="105"/>
      <c r="G37" s="105"/>
      <c r="H37" s="105"/>
      <c r="I37" s="105"/>
      <c r="J37" s="105"/>
      <c r="K37" s="105"/>
    </row>
    <row r="38" spans="1:11">
      <c r="A38" s="137" t="str">
        <f>"2."</f>
        <v>2.</v>
      </c>
      <c r="B38" s="7" t="s">
        <v>78</v>
      </c>
      <c r="C38" s="105"/>
      <c r="D38" s="105"/>
      <c r="E38" s="105"/>
      <c r="F38" s="105"/>
      <c r="G38" s="105"/>
      <c r="H38" s="105"/>
      <c r="I38" s="105"/>
      <c r="J38" s="105"/>
      <c r="K38" s="105"/>
    </row>
    <row r="39" spans="1:11">
      <c r="A39" s="137" t="str">
        <f>"3."</f>
        <v>3.</v>
      </c>
      <c r="B39" s="7" t="s">
        <v>227</v>
      </c>
      <c r="C39" s="105"/>
      <c r="D39" s="105"/>
      <c r="E39" s="105"/>
      <c r="F39" s="105"/>
      <c r="G39" s="105"/>
      <c r="H39" s="105"/>
      <c r="I39" s="105"/>
      <c r="J39" s="105"/>
      <c r="K39" s="105"/>
    </row>
    <row r="40" spans="1:11">
      <c r="A40" s="7" t="s">
        <v>46</v>
      </c>
      <c r="B40" t="s">
        <v>228</v>
      </c>
      <c r="C40" s="105"/>
      <c r="D40" s="105"/>
      <c r="E40" s="105"/>
      <c r="F40" s="105"/>
      <c r="G40" s="105"/>
      <c r="H40" s="105"/>
      <c r="I40" s="105"/>
      <c r="J40" s="105"/>
      <c r="K40" s="105"/>
    </row>
    <row r="41" spans="1:11">
      <c r="A41" s="138" t="str">
        <f>"4."</f>
        <v>4.</v>
      </c>
      <c r="B41" s="202" t="s">
        <v>79</v>
      </c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1">
      <c r="A42" s="138" t="str">
        <f>"5."</f>
        <v>5.</v>
      </c>
      <c r="B42" s="202" t="s">
        <v>80</v>
      </c>
      <c r="C42" s="105"/>
      <c r="D42" s="105"/>
      <c r="E42" s="105"/>
      <c r="F42" s="105"/>
      <c r="G42" s="105"/>
      <c r="H42" s="105"/>
      <c r="I42" s="105"/>
      <c r="J42" s="105"/>
      <c r="K42" s="105"/>
    </row>
    <row r="43" spans="1:11">
      <c r="A43" s="137" t="str">
        <f>"6."</f>
        <v>6.</v>
      </c>
      <c r="B43" s="7" t="s">
        <v>229</v>
      </c>
      <c r="C43" s="105"/>
      <c r="D43" s="105"/>
      <c r="E43" s="105"/>
      <c r="F43" s="105"/>
      <c r="G43" s="105"/>
      <c r="H43" s="105"/>
      <c r="I43" s="105"/>
      <c r="J43" s="105"/>
      <c r="K43" s="105"/>
    </row>
    <row r="44" spans="1:11">
      <c r="A44" s="7" t="s">
        <v>92</v>
      </c>
      <c r="B44" t="s">
        <v>230</v>
      </c>
      <c r="C44" s="105"/>
      <c r="D44" s="105"/>
      <c r="E44" s="105"/>
      <c r="F44" s="105"/>
      <c r="G44" s="105"/>
      <c r="H44" s="105"/>
      <c r="I44" s="105"/>
      <c r="J44" s="105"/>
      <c r="K44" s="105"/>
    </row>
    <row r="45" spans="1:11">
      <c r="A45" s="137" t="str">
        <f>"7."</f>
        <v>7.</v>
      </c>
      <c r="B45" t="s">
        <v>81</v>
      </c>
    </row>
    <row r="47" spans="1:11">
      <c r="A47" s="228" t="s">
        <v>250</v>
      </c>
    </row>
  </sheetData>
  <mergeCells count="7">
    <mergeCell ref="A3:K3"/>
    <mergeCell ref="C7:F7"/>
    <mergeCell ref="G7:J7"/>
    <mergeCell ref="A7:B8"/>
    <mergeCell ref="A5:K5"/>
    <mergeCell ref="K7:K8"/>
    <mergeCell ref="A4:K4"/>
  </mergeCells>
  <phoneticPr fontId="0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Normal="100" workbookViewId="0"/>
  </sheetViews>
  <sheetFormatPr defaultRowHeight="11.25"/>
  <cols>
    <col min="1" max="1" width="2.33203125" customWidth="1"/>
    <col min="2" max="2" width="5.33203125" customWidth="1"/>
    <col min="3" max="3" width="5.83203125" customWidth="1"/>
    <col min="4" max="4" width="11.83203125" customWidth="1"/>
    <col min="5" max="5" width="12.33203125" customWidth="1"/>
    <col min="6" max="8" width="11.83203125" customWidth="1"/>
    <col min="9" max="9" width="12.33203125" customWidth="1"/>
    <col min="10" max="12" width="11.83203125" customWidth="1"/>
  </cols>
  <sheetData>
    <row r="1" spans="1:12" ht="12.75">
      <c r="A1" s="1" t="s">
        <v>5</v>
      </c>
      <c r="D1" s="2"/>
      <c r="E1" s="2"/>
      <c r="F1" s="2"/>
      <c r="G1" s="2"/>
      <c r="H1" s="2"/>
    </row>
    <row r="2" spans="1:12" ht="12.75">
      <c r="C2" s="1"/>
      <c r="D2" s="2"/>
      <c r="E2" s="2"/>
      <c r="F2" s="2"/>
      <c r="G2" s="2"/>
      <c r="H2" s="2"/>
    </row>
    <row r="3" spans="1:12" s="4" customFormat="1" ht="15">
      <c r="A3" s="239" t="s">
        <v>84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</row>
    <row r="4" spans="1:12" s="139" customFormat="1" ht="15" customHeight="1">
      <c r="A4" s="250" t="s">
        <v>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</row>
    <row r="5" spans="1:12" s="4" customFormat="1" ht="15" customHeight="1">
      <c r="A5" s="247" t="s">
        <v>62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1:12">
      <c r="A6" s="5"/>
      <c r="B6" s="5"/>
      <c r="C6" s="5"/>
    </row>
    <row r="7" spans="1:12" ht="15" customHeight="1">
      <c r="A7" s="243" t="s">
        <v>10</v>
      </c>
      <c r="B7" s="243"/>
      <c r="C7" s="244"/>
      <c r="D7" s="240" t="s">
        <v>2</v>
      </c>
      <c r="E7" s="241"/>
      <c r="F7" s="241"/>
      <c r="G7" s="242"/>
      <c r="H7" s="240" t="s">
        <v>3</v>
      </c>
      <c r="I7" s="241"/>
      <c r="J7" s="241"/>
      <c r="K7" s="242"/>
      <c r="L7" s="248" t="s">
        <v>49</v>
      </c>
    </row>
    <row r="8" spans="1:12" ht="39.75" customHeight="1">
      <c r="A8" s="245"/>
      <c r="B8" s="245"/>
      <c r="C8" s="246"/>
      <c r="D8" s="125" t="s">
        <v>217</v>
      </c>
      <c r="E8" s="125" t="s">
        <v>218</v>
      </c>
      <c r="F8" s="125" t="s">
        <v>47</v>
      </c>
      <c r="G8" s="125" t="s">
        <v>4</v>
      </c>
      <c r="H8" s="125" t="s">
        <v>220</v>
      </c>
      <c r="I8" s="125" t="s">
        <v>219</v>
      </c>
      <c r="J8" s="125" t="s">
        <v>48</v>
      </c>
      <c r="K8" s="125" t="s">
        <v>4</v>
      </c>
      <c r="L8" s="256"/>
    </row>
    <row r="9" spans="1:12" s="124" customFormat="1" ht="12" customHeight="1">
      <c r="A9" s="254" t="s">
        <v>30</v>
      </c>
      <c r="B9" s="254"/>
      <c r="C9" s="255"/>
      <c r="D9" s="188" t="s">
        <v>37</v>
      </c>
      <c r="E9" s="188" t="s">
        <v>38</v>
      </c>
      <c r="F9" s="188" t="s">
        <v>120</v>
      </c>
      <c r="G9" s="188" t="s">
        <v>39</v>
      </c>
      <c r="H9" s="188" t="s">
        <v>40</v>
      </c>
      <c r="I9" s="188" t="s">
        <v>41</v>
      </c>
      <c r="J9" s="188" t="s">
        <v>121</v>
      </c>
      <c r="K9" s="188" t="s">
        <v>42</v>
      </c>
      <c r="L9" s="189" t="s">
        <v>113</v>
      </c>
    </row>
    <row r="11" spans="1:12">
      <c r="A11" s="253" t="s">
        <v>53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2">
      <c r="A12" s="3"/>
    </row>
    <row r="13" spans="1:12">
      <c r="A13" s="186" t="s">
        <v>254</v>
      </c>
      <c r="B13" s="159"/>
      <c r="C13" s="10" t="s">
        <v>255</v>
      </c>
      <c r="D13" s="12">
        <v>301980</v>
      </c>
      <c r="E13" s="12">
        <v>228510</v>
      </c>
      <c r="F13" s="12">
        <v>10900</v>
      </c>
      <c r="G13" s="12">
        <v>541380</v>
      </c>
      <c r="H13" s="13">
        <v>310680</v>
      </c>
      <c r="I13" s="14">
        <v>231340</v>
      </c>
      <c r="J13" s="14">
        <v>4950</v>
      </c>
      <c r="K13" s="13">
        <v>546970</v>
      </c>
      <c r="L13" s="13">
        <v>5950</v>
      </c>
    </row>
    <row r="14" spans="1:12">
      <c r="A14" s="186"/>
      <c r="B14" s="159"/>
      <c r="C14" s="10"/>
      <c r="D14" s="12"/>
      <c r="E14" s="12"/>
      <c r="F14" s="12"/>
      <c r="G14" s="12"/>
      <c r="H14" s="13"/>
      <c r="I14" s="14"/>
      <c r="J14" s="14"/>
      <c r="K14" s="13"/>
      <c r="L14" s="13"/>
    </row>
    <row r="15" spans="1:12">
      <c r="A15" s="186" t="s">
        <v>256</v>
      </c>
      <c r="B15" s="159"/>
      <c r="C15" s="10" t="s">
        <v>257</v>
      </c>
      <c r="D15" s="12">
        <v>305870</v>
      </c>
      <c r="E15" s="12">
        <v>230780</v>
      </c>
      <c r="F15" s="12">
        <v>11290</v>
      </c>
      <c r="G15" s="12">
        <v>547940</v>
      </c>
      <c r="H15" s="13">
        <v>301210</v>
      </c>
      <c r="I15" s="14">
        <v>236470</v>
      </c>
      <c r="J15" s="14">
        <v>4930</v>
      </c>
      <c r="K15" s="13">
        <v>542620</v>
      </c>
      <c r="L15" s="13">
        <v>6360</v>
      </c>
    </row>
    <row r="16" spans="1:12">
      <c r="A16" s="186"/>
      <c r="B16" s="159"/>
      <c r="C16" s="10" t="s">
        <v>258</v>
      </c>
      <c r="D16" s="12">
        <v>301090</v>
      </c>
      <c r="E16" s="12">
        <v>246420</v>
      </c>
      <c r="F16" s="12">
        <v>11030</v>
      </c>
      <c r="G16" s="12">
        <v>558540</v>
      </c>
      <c r="H16" s="13">
        <v>302230</v>
      </c>
      <c r="I16" s="14">
        <v>235010</v>
      </c>
      <c r="J16" s="14">
        <v>5080</v>
      </c>
      <c r="K16" s="13">
        <v>542310</v>
      </c>
      <c r="L16" s="13">
        <v>5960</v>
      </c>
    </row>
    <row r="17" spans="1:12">
      <c r="A17" s="186"/>
      <c r="B17" s="159"/>
      <c r="C17" s="10" t="s">
        <v>259</v>
      </c>
      <c r="D17" s="12">
        <v>307010</v>
      </c>
      <c r="E17" s="12">
        <v>236540</v>
      </c>
      <c r="F17" s="12">
        <v>10800</v>
      </c>
      <c r="G17" s="12">
        <v>554340</v>
      </c>
      <c r="H17" s="13">
        <v>305930</v>
      </c>
      <c r="I17" s="14">
        <v>238330</v>
      </c>
      <c r="J17" s="14">
        <v>4660</v>
      </c>
      <c r="K17" s="13">
        <v>548910</v>
      </c>
      <c r="L17" s="13">
        <v>6140</v>
      </c>
    </row>
    <row r="18" spans="1:12">
      <c r="A18" s="186"/>
      <c r="B18" s="159"/>
      <c r="C18" s="10" t="s">
        <v>260</v>
      </c>
      <c r="D18" s="12">
        <v>314240</v>
      </c>
      <c r="E18" s="12">
        <v>233460</v>
      </c>
      <c r="F18" s="12">
        <v>10950</v>
      </c>
      <c r="G18" s="12">
        <v>558650</v>
      </c>
      <c r="H18" s="13">
        <v>314540</v>
      </c>
      <c r="I18" s="14">
        <v>227290</v>
      </c>
      <c r="J18" s="14">
        <v>5160</v>
      </c>
      <c r="K18" s="13">
        <v>546990</v>
      </c>
      <c r="L18" s="13">
        <v>5790</v>
      </c>
    </row>
    <row r="19" spans="1:12">
      <c r="A19" s="186"/>
      <c r="B19" s="159"/>
      <c r="C19" s="10" t="s">
        <v>261</v>
      </c>
      <c r="D19" s="12">
        <v>308890</v>
      </c>
      <c r="E19" s="12">
        <v>230670</v>
      </c>
      <c r="F19" s="12">
        <v>11130</v>
      </c>
      <c r="G19" s="12">
        <v>550680</v>
      </c>
      <c r="H19" s="13">
        <v>314650</v>
      </c>
      <c r="I19" s="14">
        <v>233630</v>
      </c>
      <c r="J19" s="14">
        <v>5190</v>
      </c>
      <c r="K19" s="13">
        <v>553470</v>
      </c>
      <c r="L19" s="13">
        <v>5940</v>
      </c>
    </row>
    <row r="20" spans="1:12">
      <c r="A20" s="186"/>
      <c r="B20" s="159"/>
      <c r="C20" s="10" t="s">
        <v>262</v>
      </c>
      <c r="D20" s="12">
        <v>328420</v>
      </c>
      <c r="E20" s="12">
        <v>235340</v>
      </c>
      <c r="F20" s="12">
        <v>11450</v>
      </c>
      <c r="G20" s="12">
        <v>575210</v>
      </c>
      <c r="H20" s="13">
        <v>308270</v>
      </c>
      <c r="I20" s="14">
        <v>239460</v>
      </c>
      <c r="J20" s="14">
        <v>5160</v>
      </c>
      <c r="K20" s="13">
        <v>552880</v>
      </c>
      <c r="L20" s="13">
        <v>6300</v>
      </c>
    </row>
    <row r="21" spans="1:12">
      <c r="A21" s="186"/>
      <c r="B21" s="159"/>
      <c r="C21" s="10" t="s">
        <v>263</v>
      </c>
      <c r="D21" s="12">
        <v>306630</v>
      </c>
      <c r="E21" s="12">
        <v>235490</v>
      </c>
      <c r="F21" s="12">
        <v>11050</v>
      </c>
      <c r="G21" s="12">
        <v>553180</v>
      </c>
      <c r="H21" s="13">
        <v>325800</v>
      </c>
      <c r="I21" s="14">
        <v>236760</v>
      </c>
      <c r="J21" s="14">
        <v>5330</v>
      </c>
      <c r="K21" s="13">
        <v>567890</v>
      </c>
      <c r="L21" s="13">
        <v>5720</v>
      </c>
    </row>
    <row r="22" spans="1:12">
      <c r="A22" s="186"/>
      <c r="B22" s="159"/>
      <c r="C22" s="10" t="s">
        <v>264</v>
      </c>
      <c r="D22" s="12">
        <v>306820</v>
      </c>
      <c r="E22" s="12">
        <v>237320</v>
      </c>
      <c r="F22" s="12">
        <v>10610</v>
      </c>
      <c r="G22" s="12">
        <v>554760</v>
      </c>
      <c r="H22" s="13">
        <v>300180</v>
      </c>
      <c r="I22" s="14">
        <v>236830</v>
      </c>
      <c r="J22" s="14">
        <v>5160</v>
      </c>
      <c r="K22" s="13">
        <v>542170</v>
      </c>
      <c r="L22" s="13">
        <v>5450</v>
      </c>
    </row>
    <row r="23" spans="1:12">
      <c r="A23" s="186"/>
      <c r="B23" s="159"/>
      <c r="C23" s="10" t="s">
        <v>265</v>
      </c>
      <c r="D23" s="12">
        <v>308990</v>
      </c>
      <c r="E23" s="12">
        <v>240850</v>
      </c>
      <c r="F23" s="12">
        <v>10520</v>
      </c>
      <c r="G23" s="12">
        <v>560360</v>
      </c>
      <c r="H23" s="13">
        <v>312700</v>
      </c>
      <c r="I23" s="14">
        <v>240820</v>
      </c>
      <c r="J23" s="14">
        <v>5280</v>
      </c>
      <c r="K23" s="13">
        <v>558800</v>
      </c>
      <c r="L23" s="13">
        <v>5250</v>
      </c>
    </row>
    <row r="24" spans="1:12">
      <c r="A24" s="186"/>
      <c r="B24" s="159"/>
      <c r="C24" s="10" t="s">
        <v>266</v>
      </c>
      <c r="D24" s="12">
        <v>315630</v>
      </c>
      <c r="E24" s="12">
        <v>241600</v>
      </c>
      <c r="F24" s="12">
        <v>10940</v>
      </c>
      <c r="G24" s="12">
        <v>568170</v>
      </c>
      <c r="H24" s="13">
        <v>319690</v>
      </c>
      <c r="I24" s="14">
        <v>240900</v>
      </c>
      <c r="J24" s="14">
        <v>5300</v>
      </c>
      <c r="K24" s="13">
        <v>565890</v>
      </c>
      <c r="L24" s="13">
        <v>5640</v>
      </c>
    </row>
    <row r="25" spans="1:12">
      <c r="A25" s="186"/>
      <c r="B25" s="159"/>
      <c r="C25" s="10" t="s">
        <v>267</v>
      </c>
      <c r="D25" s="12">
        <v>323430</v>
      </c>
      <c r="E25" s="12">
        <v>239110</v>
      </c>
      <c r="F25" s="12">
        <v>10850</v>
      </c>
      <c r="G25" s="12">
        <v>573380</v>
      </c>
      <c r="H25" s="13">
        <v>322870</v>
      </c>
      <c r="I25" s="14">
        <v>244120</v>
      </c>
      <c r="J25" s="14">
        <v>5180</v>
      </c>
      <c r="K25" s="13">
        <v>572170</v>
      </c>
      <c r="L25" s="13">
        <v>5660</v>
      </c>
    </row>
    <row r="26" spans="1:12">
      <c r="A26" s="186"/>
      <c r="B26" s="159"/>
      <c r="C26" s="10" t="s">
        <v>255</v>
      </c>
      <c r="D26" s="12">
        <v>314380</v>
      </c>
      <c r="E26" s="12">
        <v>240890</v>
      </c>
      <c r="F26" s="12">
        <v>10970</v>
      </c>
      <c r="G26" s="12">
        <v>566250</v>
      </c>
      <c r="H26" s="13">
        <v>325250</v>
      </c>
      <c r="I26" s="14">
        <v>244570</v>
      </c>
      <c r="J26" s="14">
        <v>5270</v>
      </c>
      <c r="K26" s="13">
        <v>575090</v>
      </c>
      <c r="L26" s="13">
        <v>5700</v>
      </c>
    </row>
    <row r="27" spans="1:12">
      <c r="A27" s="187"/>
      <c r="B27" s="160"/>
      <c r="C27" s="5"/>
    </row>
    <row r="28" spans="1:12" s="124" customFormat="1">
      <c r="A28" s="251" t="s">
        <v>30</v>
      </c>
      <c r="B28" s="251"/>
      <c r="C28" s="252"/>
      <c r="D28" s="188" t="s">
        <v>55</v>
      </c>
      <c r="E28" s="188" t="s">
        <v>56</v>
      </c>
      <c r="F28" s="188" t="s">
        <v>158</v>
      </c>
      <c r="G28" s="188" t="s">
        <v>57</v>
      </c>
      <c r="H28" s="188" t="s">
        <v>58</v>
      </c>
      <c r="I28" s="188" t="s">
        <v>59</v>
      </c>
      <c r="J28" s="188" t="s">
        <v>159</v>
      </c>
      <c r="K28" s="188" t="s">
        <v>60</v>
      </c>
      <c r="L28" s="189" t="s">
        <v>160</v>
      </c>
    </row>
    <row r="30" spans="1:12">
      <c r="A30" s="253" t="s">
        <v>54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</row>
    <row r="31" spans="1:12">
      <c r="A31" s="3"/>
    </row>
    <row r="32" spans="1:12">
      <c r="A32" s="186" t="s">
        <v>254</v>
      </c>
      <c r="B32" s="159"/>
      <c r="C32" s="10" t="s">
        <v>255</v>
      </c>
      <c r="D32" s="12">
        <v>303270</v>
      </c>
      <c r="E32" s="12">
        <v>229080</v>
      </c>
      <c r="F32" s="12">
        <v>11030</v>
      </c>
      <c r="G32" s="12">
        <v>543890</v>
      </c>
      <c r="H32" s="13">
        <v>304460</v>
      </c>
      <c r="I32" s="14">
        <v>231590</v>
      </c>
      <c r="J32" s="14">
        <v>4920</v>
      </c>
      <c r="K32" s="13">
        <v>540930</v>
      </c>
      <c r="L32" s="13">
        <v>6100</v>
      </c>
    </row>
    <row r="33" spans="1:12">
      <c r="A33" s="186"/>
      <c r="B33" s="159"/>
      <c r="C33" s="10"/>
      <c r="D33" s="12"/>
      <c r="E33" s="12"/>
      <c r="F33" s="12"/>
      <c r="G33" s="12"/>
      <c r="H33" s="13"/>
      <c r="I33" s="14"/>
      <c r="J33" s="14"/>
      <c r="K33" s="13"/>
      <c r="L33" s="13"/>
    </row>
    <row r="34" spans="1:12">
      <c r="A34" s="186" t="s">
        <v>256</v>
      </c>
      <c r="B34" s="159"/>
      <c r="C34" s="10" t="s">
        <v>257</v>
      </c>
      <c r="D34" s="12">
        <v>304520</v>
      </c>
      <c r="E34" s="12">
        <v>230950</v>
      </c>
      <c r="F34" s="12">
        <v>11020</v>
      </c>
      <c r="G34" s="12">
        <v>547230</v>
      </c>
      <c r="H34" s="13">
        <v>305270</v>
      </c>
      <c r="I34" s="14">
        <v>233970</v>
      </c>
      <c r="J34" s="14">
        <v>4980</v>
      </c>
      <c r="K34" s="13">
        <v>543690</v>
      </c>
      <c r="L34" s="13">
        <v>6030</v>
      </c>
    </row>
    <row r="35" spans="1:12">
      <c r="A35" s="186"/>
      <c r="B35" s="159"/>
      <c r="C35" s="10" t="s">
        <v>258</v>
      </c>
      <c r="D35" s="12">
        <v>306040</v>
      </c>
      <c r="E35" s="12">
        <v>232370</v>
      </c>
      <c r="F35" s="12">
        <v>11020</v>
      </c>
      <c r="G35" s="12">
        <v>550280</v>
      </c>
      <c r="H35" s="13">
        <v>306210</v>
      </c>
      <c r="I35" s="14">
        <v>235450</v>
      </c>
      <c r="J35" s="14">
        <v>5040</v>
      </c>
      <c r="K35" s="13">
        <v>545570</v>
      </c>
      <c r="L35" s="13">
        <v>5970</v>
      </c>
    </row>
    <row r="36" spans="1:12">
      <c r="A36" s="186"/>
      <c r="B36" s="159"/>
      <c r="C36" s="10" t="s">
        <v>259</v>
      </c>
      <c r="D36" s="12">
        <v>307560</v>
      </c>
      <c r="E36" s="12">
        <v>233250</v>
      </c>
      <c r="F36" s="12">
        <v>11050</v>
      </c>
      <c r="G36" s="12">
        <v>552640</v>
      </c>
      <c r="H36" s="13">
        <v>307730</v>
      </c>
      <c r="I36" s="14">
        <v>236130</v>
      </c>
      <c r="J36" s="14">
        <v>5090</v>
      </c>
      <c r="K36" s="13">
        <v>547490</v>
      </c>
      <c r="L36" s="13">
        <v>5940</v>
      </c>
    </row>
    <row r="37" spans="1:12">
      <c r="A37" s="186"/>
      <c r="B37" s="159"/>
      <c r="C37" s="10" t="s">
        <v>260</v>
      </c>
      <c r="D37" s="12">
        <v>308760</v>
      </c>
      <c r="E37" s="12">
        <v>233670</v>
      </c>
      <c r="F37" s="12">
        <v>11080</v>
      </c>
      <c r="G37" s="12">
        <v>554090</v>
      </c>
      <c r="H37" s="13">
        <v>309910</v>
      </c>
      <c r="I37" s="14">
        <v>236250</v>
      </c>
      <c r="J37" s="14">
        <v>5130</v>
      </c>
      <c r="K37" s="13">
        <v>550000</v>
      </c>
      <c r="L37" s="13">
        <v>5930</v>
      </c>
    </row>
    <row r="38" spans="1:12">
      <c r="A38" s="186"/>
      <c r="B38" s="159"/>
      <c r="C38" s="10" t="s">
        <v>261</v>
      </c>
      <c r="D38" s="12">
        <v>309110</v>
      </c>
      <c r="E38" s="12">
        <v>234080</v>
      </c>
      <c r="F38" s="12">
        <v>11080</v>
      </c>
      <c r="G38" s="12">
        <v>554580</v>
      </c>
      <c r="H38" s="13">
        <v>312080</v>
      </c>
      <c r="I38" s="14">
        <v>236240</v>
      </c>
      <c r="J38" s="14">
        <v>5180</v>
      </c>
      <c r="K38" s="13">
        <v>552770</v>
      </c>
      <c r="L38" s="13">
        <v>5890</v>
      </c>
    </row>
    <row r="39" spans="1:12">
      <c r="A39" s="186"/>
      <c r="B39" s="159"/>
      <c r="C39" s="10" t="s">
        <v>262</v>
      </c>
      <c r="D39" s="12">
        <v>309010</v>
      </c>
      <c r="E39" s="12">
        <v>234880</v>
      </c>
      <c r="F39" s="12">
        <v>11040</v>
      </c>
      <c r="G39" s="12">
        <v>555030</v>
      </c>
      <c r="H39" s="13">
        <v>313700</v>
      </c>
      <c r="I39" s="14">
        <v>236520</v>
      </c>
      <c r="J39" s="14">
        <v>5210</v>
      </c>
      <c r="K39" s="13">
        <v>555440</v>
      </c>
      <c r="L39" s="13">
        <v>5820</v>
      </c>
    </row>
    <row r="40" spans="1:12">
      <c r="A40" s="186"/>
      <c r="B40" s="159"/>
      <c r="C40" s="10" t="s">
        <v>263</v>
      </c>
      <c r="D40" s="12">
        <v>309140</v>
      </c>
      <c r="E40" s="12">
        <v>236090</v>
      </c>
      <c r="F40" s="12">
        <v>10970</v>
      </c>
      <c r="G40" s="12">
        <v>556210</v>
      </c>
      <c r="H40" s="13">
        <v>314900</v>
      </c>
      <c r="I40" s="14">
        <v>237300</v>
      </c>
      <c r="J40" s="14">
        <v>5230</v>
      </c>
      <c r="K40" s="13">
        <v>558080</v>
      </c>
      <c r="L40" s="13">
        <v>5730</v>
      </c>
    </row>
    <row r="41" spans="1:12">
      <c r="A41" s="186"/>
      <c r="B41" s="159"/>
      <c r="C41" s="10" t="s">
        <v>264</v>
      </c>
      <c r="D41" s="12">
        <v>309960</v>
      </c>
      <c r="E41" s="12">
        <v>237530</v>
      </c>
      <c r="F41" s="12">
        <v>10880</v>
      </c>
      <c r="G41" s="12">
        <v>558490</v>
      </c>
      <c r="H41" s="13">
        <v>315910</v>
      </c>
      <c r="I41" s="14">
        <v>238550</v>
      </c>
      <c r="J41" s="14">
        <v>5240</v>
      </c>
      <c r="K41" s="13">
        <v>560610</v>
      </c>
      <c r="L41" s="13">
        <v>5640</v>
      </c>
    </row>
    <row r="42" spans="1:12">
      <c r="A42" s="186"/>
      <c r="B42" s="159"/>
      <c r="C42" s="10" t="s">
        <v>265</v>
      </c>
      <c r="D42" s="12">
        <v>311660</v>
      </c>
      <c r="E42" s="12">
        <v>238920</v>
      </c>
      <c r="F42" s="12">
        <v>10820</v>
      </c>
      <c r="G42" s="12">
        <v>561600</v>
      </c>
      <c r="H42" s="13">
        <v>317380</v>
      </c>
      <c r="I42" s="14">
        <v>239990</v>
      </c>
      <c r="J42" s="14">
        <v>5250</v>
      </c>
      <c r="K42" s="13">
        <v>563370</v>
      </c>
      <c r="L42" s="13">
        <v>5570</v>
      </c>
    </row>
    <row r="43" spans="1:12">
      <c r="A43" s="186"/>
      <c r="B43" s="159"/>
      <c r="C43" s="10" t="s">
        <v>266</v>
      </c>
      <c r="D43" s="12">
        <v>313870</v>
      </c>
      <c r="E43" s="12">
        <v>240050</v>
      </c>
      <c r="F43" s="12">
        <v>10790</v>
      </c>
      <c r="G43" s="12">
        <v>564860</v>
      </c>
      <c r="H43" s="13">
        <v>319280</v>
      </c>
      <c r="I43" s="14">
        <v>241440</v>
      </c>
      <c r="J43" s="14">
        <v>5250</v>
      </c>
      <c r="K43" s="13">
        <v>566340</v>
      </c>
      <c r="L43" s="13">
        <v>5540</v>
      </c>
    </row>
    <row r="44" spans="1:12">
      <c r="A44" s="186"/>
      <c r="B44" s="159"/>
      <c r="C44" s="10" t="s">
        <v>267</v>
      </c>
      <c r="D44" s="12">
        <v>316050</v>
      </c>
      <c r="E44" s="12">
        <v>240910</v>
      </c>
      <c r="F44" s="12">
        <v>10790</v>
      </c>
      <c r="G44" s="12">
        <v>567820</v>
      </c>
      <c r="H44" s="13">
        <v>321290</v>
      </c>
      <c r="I44" s="14">
        <v>242680</v>
      </c>
      <c r="J44" s="14">
        <v>5250</v>
      </c>
      <c r="K44" s="13">
        <v>569320</v>
      </c>
      <c r="L44" s="13">
        <v>5540</v>
      </c>
    </row>
    <row r="45" spans="1:12">
      <c r="A45" s="187"/>
      <c r="B45" s="161"/>
      <c r="C45" s="11" t="s">
        <v>255</v>
      </c>
      <c r="D45" s="15">
        <v>317780</v>
      </c>
      <c r="E45" s="15">
        <v>241760</v>
      </c>
      <c r="F45" s="15">
        <v>10810</v>
      </c>
      <c r="G45" s="15">
        <v>569880</v>
      </c>
      <c r="H45" s="126">
        <v>323300</v>
      </c>
      <c r="I45" s="16">
        <v>243850</v>
      </c>
      <c r="J45" s="16">
        <v>5250</v>
      </c>
      <c r="K45" s="126">
        <v>572090</v>
      </c>
      <c r="L45" s="126">
        <v>5560</v>
      </c>
    </row>
    <row r="46" spans="1:12">
      <c r="C46" s="4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138" t="str">
        <f>"1."</f>
        <v>1.</v>
      </c>
      <c r="B47" s="7" t="s">
        <v>242</v>
      </c>
    </row>
    <row r="48" spans="1:12">
      <c r="A48" s="138"/>
      <c r="B48" s="7" t="s">
        <v>243</v>
      </c>
    </row>
    <row r="49" spans="1:2">
      <c r="A49" s="137" t="str">
        <f>"2."</f>
        <v>2.</v>
      </c>
      <c r="B49" s="7" t="s">
        <v>77</v>
      </c>
    </row>
    <row r="50" spans="1:2">
      <c r="A50" s="137" t="str">
        <f>"3."</f>
        <v>3.</v>
      </c>
      <c r="B50" s="7" t="s">
        <v>78</v>
      </c>
    </row>
    <row r="51" spans="1:2">
      <c r="A51" s="137" t="str">
        <f>"4."</f>
        <v>4.</v>
      </c>
      <c r="B51" s="7" t="s">
        <v>227</v>
      </c>
    </row>
    <row r="52" spans="1:2">
      <c r="A52" s="7" t="s">
        <v>82</v>
      </c>
      <c r="B52" t="s">
        <v>228</v>
      </c>
    </row>
    <row r="53" spans="1:2">
      <c r="A53" s="138" t="str">
        <f>"5."</f>
        <v>5.</v>
      </c>
      <c r="B53" s="202" t="s">
        <v>79</v>
      </c>
    </row>
    <row r="54" spans="1:2">
      <c r="A54" s="138" t="str">
        <f>"6."</f>
        <v>6.</v>
      </c>
      <c r="B54" s="202" t="s">
        <v>80</v>
      </c>
    </row>
    <row r="55" spans="1:2">
      <c r="A55" s="137" t="str">
        <f>"7."</f>
        <v>7.</v>
      </c>
      <c r="B55" s="7" t="s">
        <v>229</v>
      </c>
    </row>
    <row r="56" spans="1:2">
      <c r="A56" s="7"/>
      <c r="B56" t="s">
        <v>230</v>
      </c>
    </row>
    <row r="57" spans="1:2">
      <c r="A57" s="137" t="str">
        <f>"8."</f>
        <v>8.</v>
      </c>
      <c r="B57" t="s">
        <v>81</v>
      </c>
    </row>
    <row r="59" spans="1:2">
      <c r="A59" s="17" t="s">
        <v>51</v>
      </c>
    </row>
    <row r="61" spans="1:2">
      <c r="A61" s="228" t="s">
        <v>250</v>
      </c>
    </row>
  </sheetData>
  <mergeCells count="11">
    <mergeCell ref="L7:L8"/>
    <mergeCell ref="A28:C28"/>
    <mergeCell ref="A30:L30"/>
    <mergeCell ref="A11:L11"/>
    <mergeCell ref="A3:L3"/>
    <mergeCell ref="A4:L4"/>
    <mergeCell ref="A5:L5"/>
    <mergeCell ref="A7:C8"/>
    <mergeCell ref="A9:C9"/>
    <mergeCell ref="D7:G7"/>
    <mergeCell ref="H7:K7"/>
  </mergeCells>
  <phoneticPr fontId="0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/>
  </sheetViews>
  <sheetFormatPr defaultColWidth="10.6640625" defaultRowHeight="12"/>
  <cols>
    <col min="1" max="1" width="3.1640625" style="23" customWidth="1"/>
    <col min="2" max="2" width="23.164062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29</v>
      </c>
      <c r="B1" s="19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257" t="s">
        <v>221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</row>
    <row r="4" spans="1:12" s="143" customFormat="1" ht="15" customHeight="1">
      <c r="A4" s="258" t="s">
        <v>8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2" ht="6.75" customHeight="1">
      <c r="A5" s="21"/>
      <c r="B5" s="21"/>
      <c r="C5" s="22"/>
      <c r="D5" s="22"/>
      <c r="E5" s="22"/>
      <c r="F5" s="22"/>
    </row>
    <row r="6" spans="1:12" s="30" customFormat="1" ht="15" customHeight="1">
      <c r="A6" s="259" t="s">
        <v>9</v>
      </c>
      <c r="B6" s="260"/>
      <c r="C6" s="24" t="s">
        <v>252</v>
      </c>
      <c r="D6" s="25"/>
      <c r="E6" s="26"/>
      <c r="F6" s="27" t="s">
        <v>253</v>
      </c>
      <c r="G6" s="28"/>
      <c r="H6" s="28"/>
      <c r="I6" s="111" t="s">
        <v>268</v>
      </c>
      <c r="J6" s="28"/>
      <c r="K6" s="28"/>
      <c r="L6" s="28"/>
    </row>
    <row r="7" spans="1:12" s="30" customFormat="1" ht="15" customHeight="1">
      <c r="A7" s="261"/>
      <c r="B7" s="262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262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264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0.5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38" customFormat="1" ht="12" customHeight="1">
      <c r="A11" s="39" t="s">
        <v>269</v>
      </c>
      <c r="B11" s="183"/>
      <c r="C11" s="127">
        <v>201136</v>
      </c>
      <c r="D11" s="127">
        <v>220848</v>
      </c>
      <c r="E11" s="127">
        <v>218768</v>
      </c>
      <c r="F11" s="127">
        <v>1473552</v>
      </c>
      <c r="G11" s="128">
        <v>1569088</v>
      </c>
      <c r="H11" s="128">
        <v>1638640</v>
      </c>
      <c r="I11" s="127">
        <v>-2080</v>
      </c>
      <c r="J11" s="129">
        <v>-0.94182424110700602</v>
      </c>
      <c r="K11" s="127">
        <v>69552</v>
      </c>
      <c r="L11" s="129">
        <v>4.4326385773136998</v>
      </c>
    </row>
    <row r="12" spans="1:12" s="38" customFormat="1" ht="12" customHeight="1">
      <c r="A12" s="71"/>
      <c r="B12" s="40" t="s">
        <v>270</v>
      </c>
      <c r="C12" s="42">
        <v>177392</v>
      </c>
      <c r="D12" s="42">
        <v>193680</v>
      </c>
      <c r="E12" s="42">
        <v>191696</v>
      </c>
      <c r="F12" s="42">
        <v>1326800</v>
      </c>
      <c r="G12" s="179">
        <v>1409200</v>
      </c>
      <c r="H12" s="179">
        <v>1472160</v>
      </c>
      <c r="I12" s="42">
        <v>-1984</v>
      </c>
      <c r="J12" s="180">
        <v>-1.02437009500207</v>
      </c>
      <c r="K12" s="42">
        <v>62960</v>
      </c>
      <c r="L12" s="180">
        <v>4.4677831393698604</v>
      </c>
    </row>
    <row r="13" spans="1:12" s="38" customFormat="1" ht="12" customHeight="1">
      <c r="A13" s="39"/>
      <c r="B13" s="40" t="s">
        <v>271</v>
      </c>
      <c r="C13" s="42">
        <v>1328</v>
      </c>
      <c r="D13" s="42">
        <v>1424</v>
      </c>
      <c r="E13" s="42">
        <v>1552</v>
      </c>
      <c r="F13" s="42">
        <v>10560</v>
      </c>
      <c r="G13" s="43">
        <v>10784</v>
      </c>
      <c r="H13" s="43">
        <v>11632</v>
      </c>
      <c r="I13" s="42">
        <v>128</v>
      </c>
      <c r="J13" s="121">
        <v>8.9887640449438209</v>
      </c>
      <c r="K13" s="42">
        <v>848</v>
      </c>
      <c r="L13" s="121">
        <v>7.8635014836795198</v>
      </c>
    </row>
    <row r="14" spans="1:12" s="38" customFormat="1" ht="12" customHeight="1">
      <c r="A14" s="39"/>
      <c r="B14" s="40" t="s">
        <v>272</v>
      </c>
      <c r="C14" s="42">
        <v>5008</v>
      </c>
      <c r="D14" s="42">
        <v>5488</v>
      </c>
      <c r="E14" s="42">
        <v>5968</v>
      </c>
      <c r="F14" s="42">
        <v>26352</v>
      </c>
      <c r="G14" s="43">
        <v>28256</v>
      </c>
      <c r="H14" s="43">
        <v>28960</v>
      </c>
      <c r="I14" s="42">
        <v>480</v>
      </c>
      <c r="J14" s="121">
        <v>8.7463556851311992</v>
      </c>
      <c r="K14" s="42">
        <v>704</v>
      </c>
      <c r="L14" s="121">
        <v>2.4915062287655698</v>
      </c>
    </row>
    <row r="15" spans="1:12" s="38" customFormat="1" ht="12" customHeight="1">
      <c r="A15" s="39"/>
      <c r="B15" s="40" t="s">
        <v>273</v>
      </c>
      <c r="C15" s="42">
        <v>2352</v>
      </c>
      <c r="D15" s="42">
        <v>3408</v>
      </c>
      <c r="E15" s="42">
        <v>3552</v>
      </c>
      <c r="F15" s="42">
        <v>16912</v>
      </c>
      <c r="G15" s="43">
        <v>19488</v>
      </c>
      <c r="H15" s="43">
        <v>22448</v>
      </c>
      <c r="I15" s="42">
        <v>144</v>
      </c>
      <c r="J15" s="121">
        <v>4.2253521126760596</v>
      </c>
      <c r="K15" s="42">
        <v>2960</v>
      </c>
      <c r="L15" s="121">
        <v>15.188834154351399</v>
      </c>
    </row>
    <row r="16" spans="1:12" s="38" customFormat="1" ht="12" customHeight="1">
      <c r="A16" s="39"/>
      <c r="B16" s="40" t="s">
        <v>274</v>
      </c>
      <c r="C16" s="42">
        <v>2304</v>
      </c>
      <c r="D16" s="42">
        <v>2704</v>
      </c>
      <c r="E16" s="42">
        <v>2704</v>
      </c>
      <c r="F16" s="42">
        <v>17728</v>
      </c>
      <c r="G16" s="43">
        <v>18656</v>
      </c>
      <c r="H16" s="43">
        <v>20192</v>
      </c>
      <c r="I16" s="42">
        <v>0</v>
      </c>
      <c r="J16" s="121">
        <v>0</v>
      </c>
      <c r="K16" s="42">
        <v>1536</v>
      </c>
      <c r="L16" s="121">
        <v>8.2332761578044593</v>
      </c>
    </row>
    <row r="17" spans="1:12" s="38" customFormat="1" ht="12" customHeight="1">
      <c r="A17" s="39"/>
      <c r="B17" s="40" t="s">
        <v>275</v>
      </c>
      <c r="C17" s="42">
        <v>3968</v>
      </c>
      <c r="D17" s="42">
        <v>4768</v>
      </c>
      <c r="E17" s="42">
        <v>4416</v>
      </c>
      <c r="F17" s="42">
        <v>21184</v>
      </c>
      <c r="G17" s="43">
        <v>23168</v>
      </c>
      <c r="H17" s="43">
        <v>24384</v>
      </c>
      <c r="I17" s="42">
        <v>-352</v>
      </c>
      <c r="J17" s="121">
        <v>-7.3825503355704702</v>
      </c>
      <c r="K17" s="42">
        <v>1216</v>
      </c>
      <c r="L17" s="121">
        <v>5.2486187845303904</v>
      </c>
    </row>
    <row r="18" spans="1:12" s="38" customFormat="1" ht="12" customHeight="1">
      <c r="A18" s="39"/>
      <c r="B18" s="40" t="s">
        <v>276</v>
      </c>
      <c r="C18" s="42">
        <v>3792</v>
      </c>
      <c r="D18" s="42">
        <v>4064</v>
      </c>
      <c r="E18" s="42">
        <v>3504</v>
      </c>
      <c r="F18" s="42">
        <v>17600</v>
      </c>
      <c r="G18" s="43">
        <v>20480</v>
      </c>
      <c r="H18" s="43">
        <v>20208</v>
      </c>
      <c r="I18" s="42">
        <v>-560</v>
      </c>
      <c r="J18" s="121">
        <v>-13.779527559055101</v>
      </c>
      <c r="K18" s="42">
        <v>-272</v>
      </c>
      <c r="L18" s="121">
        <v>-1.328125</v>
      </c>
    </row>
    <row r="19" spans="1:12" s="38" customFormat="1" ht="6" customHeight="1">
      <c r="A19" s="39"/>
      <c r="B19" s="40"/>
      <c r="C19" s="42"/>
      <c r="D19" s="42"/>
      <c r="E19" s="42"/>
      <c r="F19" s="42"/>
      <c r="G19" s="43"/>
      <c r="H19" s="43"/>
      <c r="I19" s="42"/>
      <c r="J19" s="121"/>
      <c r="K19" s="42"/>
      <c r="L19" s="121"/>
    </row>
    <row r="20" spans="1:12" s="52" customFormat="1" ht="12" customHeight="1">
      <c r="A20" s="39" t="s">
        <v>277</v>
      </c>
      <c r="B20" s="181"/>
      <c r="C20" s="127">
        <v>100704</v>
      </c>
      <c r="D20" s="127">
        <v>109248</v>
      </c>
      <c r="E20" s="127">
        <v>119760</v>
      </c>
      <c r="F20" s="127">
        <v>772320</v>
      </c>
      <c r="G20" s="128">
        <v>920784</v>
      </c>
      <c r="H20" s="128">
        <v>973520</v>
      </c>
      <c r="I20" s="127">
        <v>10512</v>
      </c>
      <c r="J20" s="129">
        <v>9.6221441124780291</v>
      </c>
      <c r="K20" s="127">
        <v>52736</v>
      </c>
      <c r="L20" s="129">
        <v>5.7272932631322897</v>
      </c>
    </row>
    <row r="21" spans="1:12" s="38" customFormat="1" ht="12" customHeight="1">
      <c r="A21" s="39"/>
      <c r="B21" s="40" t="s">
        <v>278</v>
      </c>
      <c r="C21" s="42">
        <v>36736</v>
      </c>
      <c r="D21" s="42">
        <v>35904</v>
      </c>
      <c r="E21" s="42">
        <v>39296</v>
      </c>
      <c r="F21" s="42">
        <v>355904</v>
      </c>
      <c r="G21" s="43">
        <v>409008</v>
      </c>
      <c r="H21" s="43">
        <v>417872</v>
      </c>
      <c r="I21" s="42">
        <v>3392</v>
      </c>
      <c r="J21" s="121">
        <v>9.4474153297682708</v>
      </c>
      <c r="K21" s="42">
        <v>8864</v>
      </c>
      <c r="L21" s="121">
        <v>2.1671947736963602</v>
      </c>
    </row>
    <row r="22" spans="1:12" s="38" customFormat="1" ht="12" customHeight="1">
      <c r="A22" s="39"/>
      <c r="B22" s="40" t="s">
        <v>279</v>
      </c>
      <c r="C22" s="42">
        <v>6320</v>
      </c>
      <c r="D22" s="42">
        <v>8544</v>
      </c>
      <c r="E22" s="42">
        <v>9504</v>
      </c>
      <c r="F22" s="42">
        <v>36288</v>
      </c>
      <c r="G22" s="43">
        <v>44768</v>
      </c>
      <c r="H22" s="43">
        <v>54688</v>
      </c>
      <c r="I22" s="42">
        <v>960</v>
      </c>
      <c r="J22" s="121">
        <v>11.235955056179799</v>
      </c>
      <c r="K22" s="42">
        <v>9920</v>
      </c>
      <c r="L22" s="121">
        <v>22.158684774839202</v>
      </c>
    </row>
    <row r="23" spans="1:12" s="38" customFormat="1" ht="12" customHeight="1">
      <c r="A23" s="39"/>
      <c r="B23" s="40" t="s">
        <v>280</v>
      </c>
      <c r="C23" s="42">
        <v>5952</v>
      </c>
      <c r="D23" s="42">
        <v>7088</v>
      </c>
      <c r="E23" s="42">
        <v>9136</v>
      </c>
      <c r="F23" s="42">
        <v>46000</v>
      </c>
      <c r="G23" s="43">
        <v>52016</v>
      </c>
      <c r="H23" s="43">
        <v>61440</v>
      </c>
      <c r="I23" s="42">
        <v>2048</v>
      </c>
      <c r="J23" s="121">
        <v>28.8939051918736</v>
      </c>
      <c r="K23" s="42">
        <v>9424</v>
      </c>
      <c r="L23" s="121">
        <v>18.117502306982502</v>
      </c>
    </row>
    <row r="24" spans="1:12" s="38" customFormat="1" ht="12" customHeight="1">
      <c r="A24" s="39"/>
      <c r="B24" s="40" t="s">
        <v>281</v>
      </c>
      <c r="C24" s="42">
        <v>2480</v>
      </c>
      <c r="D24" s="42">
        <v>3024</v>
      </c>
      <c r="E24" s="42">
        <v>4128</v>
      </c>
      <c r="F24" s="42">
        <v>16176</v>
      </c>
      <c r="G24" s="43">
        <v>19632</v>
      </c>
      <c r="H24" s="43">
        <v>23872</v>
      </c>
      <c r="I24" s="42">
        <v>1104</v>
      </c>
      <c r="J24" s="121">
        <v>36.507936507936499</v>
      </c>
      <c r="K24" s="42">
        <v>4240</v>
      </c>
      <c r="L24" s="121">
        <v>21.597392013039901</v>
      </c>
    </row>
    <row r="25" spans="1:12" s="38" customFormat="1" ht="12" customHeight="1">
      <c r="A25" s="39"/>
      <c r="B25" s="40" t="s">
        <v>282</v>
      </c>
      <c r="C25" s="42">
        <v>11376</v>
      </c>
      <c r="D25" s="42">
        <v>12800</v>
      </c>
      <c r="E25" s="42">
        <v>12944</v>
      </c>
      <c r="F25" s="42">
        <v>87328</v>
      </c>
      <c r="G25" s="43">
        <v>100736</v>
      </c>
      <c r="H25" s="43">
        <v>102048</v>
      </c>
      <c r="I25" s="42">
        <v>144</v>
      </c>
      <c r="J25" s="121">
        <v>1.125</v>
      </c>
      <c r="K25" s="42">
        <v>1312</v>
      </c>
      <c r="L25" s="121">
        <v>1.3024142312579401</v>
      </c>
    </row>
    <row r="26" spans="1:12" s="38" customFormat="1" ht="12" customHeight="1">
      <c r="A26" s="39"/>
      <c r="B26" s="40" t="s">
        <v>283</v>
      </c>
      <c r="C26" s="42">
        <v>9040</v>
      </c>
      <c r="D26" s="42">
        <v>9120</v>
      </c>
      <c r="E26" s="42">
        <v>11120</v>
      </c>
      <c r="F26" s="42">
        <v>64992</v>
      </c>
      <c r="G26" s="43">
        <v>82384</v>
      </c>
      <c r="H26" s="43">
        <v>91168</v>
      </c>
      <c r="I26" s="42">
        <v>2000</v>
      </c>
      <c r="J26" s="121">
        <v>21.9298245614035</v>
      </c>
      <c r="K26" s="42">
        <v>8784</v>
      </c>
      <c r="L26" s="121">
        <v>10.662264517382001</v>
      </c>
    </row>
    <row r="27" spans="1:12" s="38" customFormat="1" ht="12" customHeight="1">
      <c r="A27" s="39"/>
      <c r="B27" s="40" t="s">
        <v>284</v>
      </c>
      <c r="C27" s="42">
        <v>6192</v>
      </c>
      <c r="D27" s="42">
        <v>7824</v>
      </c>
      <c r="E27" s="42">
        <v>7168</v>
      </c>
      <c r="F27" s="42">
        <v>34240</v>
      </c>
      <c r="G27" s="43">
        <v>51792</v>
      </c>
      <c r="H27" s="43">
        <v>53840</v>
      </c>
      <c r="I27" s="42">
        <v>-656</v>
      </c>
      <c r="J27" s="121">
        <v>-8.3844580777096098</v>
      </c>
      <c r="K27" s="42">
        <v>2048</v>
      </c>
      <c r="L27" s="121">
        <v>3.9542786530738301</v>
      </c>
    </row>
    <row r="28" spans="1:12" s="38" customFormat="1" ht="12" customHeight="1">
      <c r="A28" s="39"/>
      <c r="B28" s="40" t="s">
        <v>285</v>
      </c>
      <c r="C28" s="42">
        <v>2176</v>
      </c>
      <c r="D28" s="42">
        <v>2736</v>
      </c>
      <c r="E28" s="42">
        <v>3248</v>
      </c>
      <c r="F28" s="42">
        <v>14016</v>
      </c>
      <c r="G28" s="43">
        <v>20384</v>
      </c>
      <c r="H28" s="43">
        <v>23936</v>
      </c>
      <c r="I28" s="42">
        <v>512</v>
      </c>
      <c r="J28" s="121">
        <v>18.713450292397699</v>
      </c>
      <c r="K28" s="42">
        <v>3552</v>
      </c>
      <c r="L28" s="121">
        <v>17.425431711146</v>
      </c>
    </row>
    <row r="29" spans="1:12" s="38" customFormat="1" ht="12" customHeight="1">
      <c r="A29" s="39"/>
      <c r="B29" s="40" t="s">
        <v>286</v>
      </c>
      <c r="C29" s="42">
        <v>12416</v>
      </c>
      <c r="D29" s="42">
        <v>12640</v>
      </c>
      <c r="E29" s="42">
        <v>13168</v>
      </c>
      <c r="F29" s="42">
        <v>49584</v>
      </c>
      <c r="G29" s="43">
        <v>57344</v>
      </c>
      <c r="H29" s="43">
        <v>58544</v>
      </c>
      <c r="I29" s="42">
        <v>528</v>
      </c>
      <c r="J29" s="121">
        <v>4.1772151898734204</v>
      </c>
      <c r="K29" s="42">
        <v>1200</v>
      </c>
      <c r="L29" s="121">
        <v>2.0926339285714302</v>
      </c>
    </row>
    <row r="30" spans="1:12" s="38" customFormat="1" ht="12" customHeight="1">
      <c r="A30" s="39"/>
      <c r="B30" s="40" t="s">
        <v>287</v>
      </c>
      <c r="C30" s="42">
        <v>3072</v>
      </c>
      <c r="D30" s="42">
        <v>3680</v>
      </c>
      <c r="E30" s="42">
        <v>3472</v>
      </c>
      <c r="F30" s="42">
        <v>31200</v>
      </c>
      <c r="G30" s="43">
        <v>37056</v>
      </c>
      <c r="H30" s="43">
        <v>35712</v>
      </c>
      <c r="I30" s="42">
        <v>-208</v>
      </c>
      <c r="J30" s="121">
        <v>-5.6521739130434803</v>
      </c>
      <c r="K30" s="42">
        <v>-1344</v>
      </c>
      <c r="L30" s="121">
        <v>-3.6269430051813498</v>
      </c>
    </row>
    <row r="31" spans="1:12" s="38" customFormat="1" ht="12" customHeight="1">
      <c r="A31" s="39"/>
      <c r="B31" s="40" t="s">
        <v>288</v>
      </c>
      <c r="C31" s="42">
        <v>2496</v>
      </c>
      <c r="D31" s="42">
        <v>2800</v>
      </c>
      <c r="E31" s="42">
        <v>3152</v>
      </c>
      <c r="F31" s="42">
        <v>21696</v>
      </c>
      <c r="G31" s="43">
        <v>27104</v>
      </c>
      <c r="H31" s="43">
        <v>27616</v>
      </c>
      <c r="I31" s="42">
        <v>352</v>
      </c>
      <c r="J31" s="121">
        <v>12.5714285714286</v>
      </c>
      <c r="K31" s="42">
        <v>512</v>
      </c>
      <c r="L31" s="121">
        <v>1.8890200708382501</v>
      </c>
    </row>
    <row r="32" spans="1:12" s="38" customFormat="1" ht="12" customHeight="1">
      <c r="A32" s="39"/>
      <c r="B32" s="40" t="s">
        <v>289</v>
      </c>
      <c r="C32" s="42">
        <v>544</v>
      </c>
      <c r="D32" s="42">
        <v>672</v>
      </c>
      <c r="E32" s="42">
        <v>928</v>
      </c>
      <c r="F32" s="42">
        <v>3856</v>
      </c>
      <c r="G32" s="43">
        <v>5888</v>
      </c>
      <c r="H32" s="43">
        <v>7792</v>
      </c>
      <c r="I32" s="42">
        <v>256</v>
      </c>
      <c r="J32" s="121">
        <v>38.095238095238102</v>
      </c>
      <c r="K32" s="42">
        <v>1904</v>
      </c>
      <c r="L32" s="121">
        <v>32.336956521739097</v>
      </c>
    </row>
    <row r="33" spans="1:12" s="38" customFormat="1" ht="9.75" customHeight="1">
      <c r="A33" s="39"/>
      <c r="B33" s="40"/>
      <c r="C33" s="42"/>
      <c r="D33" s="42"/>
      <c r="E33" s="42"/>
      <c r="F33" s="42"/>
      <c r="G33" s="43"/>
      <c r="H33" s="43"/>
      <c r="I33" s="42"/>
      <c r="J33" s="121"/>
      <c r="K33" s="42"/>
      <c r="L33" s="121"/>
    </row>
    <row r="34" spans="1:12" s="52" customFormat="1" ht="12" customHeight="1">
      <c r="A34" s="39" t="s">
        <v>290</v>
      </c>
      <c r="B34" s="181"/>
      <c r="C34" s="127">
        <v>82496</v>
      </c>
      <c r="D34" s="127">
        <v>93088</v>
      </c>
      <c r="E34" s="127">
        <v>95520</v>
      </c>
      <c r="F34" s="127">
        <v>463152</v>
      </c>
      <c r="G34" s="128">
        <v>519328</v>
      </c>
      <c r="H34" s="128">
        <v>580640</v>
      </c>
      <c r="I34" s="127">
        <v>2432</v>
      </c>
      <c r="J34" s="129">
        <v>2.61258164317635</v>
      </c>
      <c r="K34" s="127">
        <v>61312</v>
      </c>
      <c r="L34" s="129">
        <v>11.8060262493068</v>
      </c>
    </row>
    <row r="35" spans="1:12" s="38" customFormat="1" ht="12" customHeight="1">
      <c r="A35" s="39"/>
      <c r="B35" s="40" t="s">
        <v>291</v>
      </c>
      <c r="C35" s="42">
        <v>1200</v>
      </c>
      <c r="D35" s="42">
        <v>1472</v>
      </c>
      <c r="E35" s="42">
        <v>1456</v>
      </c>
      <c r="F35" s="42">
        <v>7392</v>
      </c>
      <c r="G35" s="43">
        <v>8256</v>
      </c>
      <c r="H35" s="43">
        <v>9056</v>
      </c>
      <c r="I35" s="42">
        <v>-16</v>
      </c>
      <c r="J35" s="121">
        <v>-1.0869565217391299</v>
      </c>
      <c r="K35" s="42">
        <v>800</v>
      </c>
      <c r="L35" s="121">
        <v>9.6899224806201598</v>
      </c>
    </row>
    <row r="36" spans="1:12" s="38" customFormat="1" ht="12" customHeight="1">
      <c r="A36" s="39"/>
      <c r="B36" s="40" t="s">
        <v>292</v>
      </c>
      <c r="C36" s="42">
        <v>1008</v>
      </c>
      <c r="D36" s="42">
        <v>1392</v>
      </c>
      <c r="E36" s="42">
        <v>1280</v>
      </c>
      <c r="F36" s="42">
        <v>5728</v>
      </c>
      <c r="G36" s="43">
        <v>6752</v>
      </c>
      <c r="H36" s="43">
        <v>7984</v>
      </c>
      <c r="I36" s="42">
        <v>-112</v>
      </c>
      <c r="J36" s="121">
        <v>-8.0459770114942497</v>
      </c>
      <c r="K36" s="42">
        <v>1232</v>
      </c>
      <c r="L36" s="121">
        <v>18.246445497630301</v>
      </c>
    </row>
    <row r="37" spans="1:12" s="38" customFormat="1" ht="12" customHeight="1">
      <c r="A37" s="39"/>
      <c r="B37" s="40" t="s">
        <v>293</v>
      </c>
      <c r="C37" s="42">
        <v>1824</v>
      </c>
      <c r="D37" s="42">
        <v>2000</v>
      </c>
      <c r="E37" s="42">
        <v>2224</v>
      </c>
      <c r="F37" s="42">
        <v>10288</v>
      </c>
      <c r="G37" s="43">
        <v>11840</v>
      </c>
      <c r="H37" s="43">
        <v>13392</v>
      </c>
      <c r="I37" s="42">
        <v>224</v>
      </c>
      <c r="J37" s="121">
        <v>11.2</v>
      </c>
      <c r="K37" s="42">
        <v>1552</v>
      </c>
      <c r="L37" s="121">
        <v>13.1081081081081</v>
      </c>
    </row>
    <row r="38" spans="1:12" s="38" customFormat="1" ht="12" customHeight="1">
      <c r="A38" s="39"/>
      <c r="B38" s="40" t="s">
        <v>294</v>
      </c>
      <c r="C38" s="42">
        <v>4896</v>
      </c>
      <c r="D38" s="42">
        <v>5808</v>
      </c>
      <c r="E38" s="42">
        <v>5840</v>
      </c>
      <c r="F38" s="42">
        <v>33376</v>
      </c>
      <c r="G38" s="43">
        <v>39728</v>
      </c>
      <c r="H38" s="43">
        <v>42560</v>
      </c>
      <c r="I38" s="42">
        <v>32</v>
      </c>
      <c r="J38" s="121">
        <v>0.55096418732782404</v>
      </c>
      <c r="K38" s="42">
        <v>2832</v>
      </c>
      <c r="L38" s="121">
        <v>7.1284736206202197</v>
      </c>
    </row>
    <row r="39" spans="1:12" s="38" customFormat="1" ht="12" customHeight="1">
      <c r="A39" s="39"/>
      <c r="B39" s="40" t="s">
        <v>295</v>
      </c>
      <c r="C39" s="42">
        <v>14048</v>
      </c>
      <c r="D39" s="42">
        <v>16160</v>
      </c>
      <c r="E39" s="42">
        <v>15856</v>
      </c>
      <c r="F39" s="42">
        <v>84544</v>
      </c>
      <c r="G39" s="43">
        <v>96848</v>
      </c>
      <c r="H39" s="43">
        <v>104864</v>
      </c>
      <c r="I39" s="42">
        <v>-304</v>
      </c>
      <c r="J39" s="121">
        <v>-1.88118811881188</v>
      </c>
      <c r="K39" s="42">
        <v>8016</v>
      </c>
      <c r="L39" s="121">
        <v>8.2768874938047201</v>
      </c>
    </row>
    <row r="40" spans="1:12" s="38" customFormat="1" ht="12" customHeight="1">
      <c r="A40" s="39"/>
      <c r="B40" s="40" t="s">
        <v>296</v>
      </c>
      <c r="C40" s="42">
        <v>1872</v>
      </c>
      <c r="D40" s="42">
        <v>2096</v>
      </c>
      <c r="E40" s="42">
        <v>2128</v>
      </c>
      <c r="F40" s="42">
        <v>10000</v>
      </c>
      <c r="G40" s="43">
        <v>10992</v>
      </c>
      <c r="H40" s="43">
        <v>12848</v>
      </c>
      <c r="I40" s="42">
        <v>32</v>
      </c>
      <c r="J40" s="121">
        <v>1.5267175572519101</v>
      </c>
      <c r="K40" s="42">
        <v>1856</v>
      </c>
      <c r="L40" s="121">
        <v>16.885007278020399</v>
      </c>
    </row>
    <row r="41" spans="1:12" s="38" customFormat="1" ht="12" customHeight="1">
      <c r="A41" s="39"/>
      <c r="B41" s="40" t="s">
        <v>297</v>
      </c>
      <c r="C41" s="42">
        <v>1408</v>
      </c>
      <c r="D41" s="42">
        <v>1680</v>
      </c>
      <c r="E41" s="42">
        <v>1840</v>
      </c>
      <c r="F41" s="42">
        <v>9280</v>
      </c>
      <c r="G41" s="43">
        <v>11056</v>
      </c>
      <c r="H41" s="43">
        <v>11568</v>
      </c>
      <c r="I41" s="42">
        <v>160</v>
      </c>
      <c r="J41" s="121">
        <v>9.5238095238095202</v>
      </c>
      <c r="K41" s="42">
        <v>512</v>
      </c>
      <c r="L41" s="121">
        <v>4.6309696092619399</v>
      </c>
    </row>
    <row r="42" spans="1:12" s="38" customFormat="1" ht="12" customHeight="1">
      <c r="A42" s="39"/>
      <c r="B42" s="40" t="s">
        <v>298</v>
      </c>
      <c r="C42" s="42">
        <v>4240</v>
      </c>
      <c r="D42" s="42">
        <v>5168</v>
      </c>
      <c r="E42" s="42">
        <v>5664</v>
      </c>
      <c r="F42" s="42">
        <v>22256</v>
      </c>
      <c r="G42" s="43">
        <v>26000</v>
      </c>
      <c r="H42" s="43">
        <v>29248</v>
      </c>
      <c r="I42" s="42">
        <v>496</v>
      </c>
      <c r="J42" s="121">
        <v>9.5975232198142404</v>
      </c>
      <c r="K42" s="42">
        <v>3248</v>
      </c>
      <c r="L42" s="121">
        <v>12.492307692307699</v>
      </c>
    </row>
    <row r="43" spans="1:12" s="38" customFormat="1" ht="12" customHeight="1">
      <c r="A43" s="39"/>
      <c r="B43" s="40" t="s">
        <v>299</v>
      </c>
      <c r="C43" s="42">
        <v>960</v>
      </c>
      <c r="D43" s="42">
        <v>1120</v>
      </c>
      <c r="E43" s="42">
        <v>1232</v>
      </c>
      <c r="F43" s="42">
        <v>4464</v>
      </c>
      <c r="G43" s="43">
        <v>4816</v>
      </c>
      <c r="H43" s="43">
        <v>6640</v>
      </c>
      <c r="I43" s="42">
        <v>112</v>
      </c>
      <c r="J43" s="121">
        <v>10</v>
      </c>
      <c r="K43" s="42">
        <v>1824</v>
      </c>
      <c r="L43" s="121">
        <v>37.873754152823899</v>
      </c>
    </row>
    <row r="44" spans="1:12" s="38" customFormat="1" ht="12" customHeight="1">
      <c r="A44" s="39"/>
      <c r="B44" s="40" t="s">
        <v>300</v>
      </c>
      <c r="C44" s="42">
        <v>1456</v>
      </c>
      <c r="D44" s="42">
        <v>1712</v>
      </c>
      <c r="E44" s="42">
        <v>1760</v>
      </c>
      <c r="F44" s="42">
        <v>10144</v>
      </c>
      <c r="G44" s="43">
        <v>12320</v>
      </c>
      <c r="H44" s="43">
        <v>13424</v>
      </c>
      <c r="I44" s="42">
        <v>48</v>
      </c>
      <c r="J44" s="121">
        <v>2.8037383177570101</v>
      </c>
      <c r="K44" s="42">
        <v>1104</v>
      </c>
      <c r="L44" s="121">
        <v>8.9610389610389607</v>
      </c>
    </row>
    <row r="45" spans="1:12" s="38" customFormat="1" ht="12" customHeight="1">
      <c r="A45" s="39"/>
      <c r="B45" s="40" t="s">
        <v>301</v>
      </c>
      <c r="C45" s="42">
        <v>3392</v>
      </c>
      <c r="D45" s="42">
        <v>3408</v>
      </c>
      <c r="E45" s="42">
        <v>3808</v>
      </c>
      <c r="F45" s="42">
        <v>13920</v>
      </c>
      <c r="G45" s="43">
        <v>14896</v>
      </c>
      <c r="H45" s="43">
        <v>16368</v>
      </c>
      <c r="I45" s="42">
        <v>400</v>
      </c>
      <c r="J45" s="121">
        <v>11.7370892018779</v>
      </c>
      <c r="K45" s="42">
        <v>1472</v>
      </c>
      <c r="L45" s="121">
        <v>9.8818474758324406</v>
      </c>
    </row>
    <row r="46" spans="1:12" s="38" customFormat="1" ht="12" customHeight="1">
      <c r="A46" s="39"/>
      <c r="B46" s="40" t="s">
        <v>302</v>
      </c>
      <c r="C46" s="42">
        <v>3952</v>
      </c>
      <c r="D46" s="42">
        <v>4448</v>
      </c>
      <c r="E46" s="42">
        <v>4480</v>
      </c>
      <c r="F46" s="42">
        <v>19136</v>
      </c>
      <c r="G46" s="43">
        <v>21840</v>
      </c>
      <c r="H46" s="43">
        <v>23600</v>
      </c>
      <c r="I46" s="42">
        <v>32</v>
      </c>
      <c r="J46" s="121">
        <v>0.71942446043165498</v>
      </c>
      <c r="K46" s="42">
        <v>1760</v>
      </c>
      <c r="L46" s="121">
        <v>8.0586080586080602</v>
      </c>
    </row>
    <row r="47" spans="1:12" s="38" customFormat="1" ht="12" customHeight="1">
      <c r="A47" s="39"/>
      <c r="B47" s="40" t="s">
        <v>303</v>
      </c>
      <c r="C47" s="42">
        <v>37616</v>
      </c>
      <c r="D47" s="42">
        <v>40960</v>
      </c>
      <c r="E47" s="42">
        <v>41504</v>
      </c>
      <c r="F47" s="42">
        <v>203952</v>
      </c>
      <c r="G47" s="43">
        <v>220976</v>
      </c>
      <c r="H47" s="43">
        <v>249264</v>
      </c>
      <c r="I47" s="42">
        <v>544</v>
      </c>
      <c r="J47" s="121">
        <v>1.328125</v>
      </c>
      <c r="K47" s="42">
        <v>28288</v>
      </c>
      <c r="L47" s="121">
        <v>12.8013901962204</v>
      </c>
    </row>
    <row r="48" spans="1:12" s="38" customFormat="1" ht="12" customHeight="1">
      <c r="A48" s="39"/>
      <c r="B48" s="40"/>
      <c r="C48" s="42"/>
      <c r="D48" s="42"/>
      <c r="E48" s="42"/>
      <c r="F48" s="42"/>
      <c r="G48" s="43"/>
      <c r="H48" s="43"/>
      <c r="I48" s="42"/>
      <c r="J48" s="121"/>
      <c r="K48" s="42"/>
      <c r="L48" s="121"/>
    </row>
    <row r="49" spans="1:14" s="52" customFormat="1" ht="12" customHeight="1">
      <c r="A49" s="39" t="s">
        <v>304</v>
      </c>
      <c r="B49" s="181"/>
      <c r="C49" s="127">
        <v>46192</v>
      </c>
      <c r="D49" s="127">
        <v>57424</v>
      </c>
      <c r="E49" s="127">
        <v>65584</v>
      </c>
      <c r="F49" s="127">
        <v>330240</v>
      </c>
      <c r="G49" s="128">
        <v>398544</v>
      </c>
      <c r="H49" s="128">
        <v>456224</v>
      </c>
      <c r="I49" s="127">
        <v>8160</v>
      </c>
      <c r="J49" s="129">
        <v>14.2100863750348</v>
      </c>
      <c r="K49" s="127">
        <v>57680</v>
      </c>
      <c r="L49" s="129">
        <v>14.472680557228299</v>
      </c>
    </row>
    <row r="50" spans="1:14" s="38" customFormat="1" ht="12" customHeight="1">
      <c r="A50" s="39"/>
      <c r="B50" s="40" t="s">
        <v>305</v>
      </c>
      <c r="C50" s="42">
        <v>1392</v>
      </c>
      <c r="D50" s="42">
        <v>1536</v>
      </c>
      <c r="E50" s="42">
        <v>2256</v>
      </c>
      <c r="F50" s="42">
        <v>5392</v>
      </c>
      <c r="G50" s="43">
        <v>15344</v>
      </c>
      <c r="H50" s="43">
        <v>18624</v>
      </c>
      <c r="I50" s="42">
        <v>720</v>
      </c>
      <c r="J50" s="121">
        <v>46.875</v>
      </c>
      <c r="K50" s="42">
        <v>3280</v>
      </c>
      <c r="L50" s="121">
        <v>21.376433785192901</v>
      </c>
    </row>
    <row r="51" spans="1:14" s="38" customFormat="1" ht="12" customHeight="1">
      <c r="A51" s="39"/>
      <c r="B51" s="40" t="s">
        <v>306</v>
      </c>
      <c r="C51" s="42">
        <v>1696</v>
      </c>
      <c r="D51" s="42">
        <v>1968</v>
      </c>
      <c r="E51" s="42">
        <v>2528</v>
      </c>
      <c r="F51" s="42">
        <v>13152</v>
      </c>
      <c r="G51" s="43">
        <v>13248</v>
      </c>
      <c r="H51" s="43">
        <v>17664</v>
      </c>
      <c r="I51" s="42">
        <v>560</v>
      </c>
      <c r="J51" s="121">
        <v>28.455284552845502</v>
      </c>
      <c r="K51" s="42">
        <v>4416</v>
      </c>
      <c r="L51" s="121">
        <v>33.3333333333333</v>
      </c>
    </row>
    <row r="52" spans="1:14" s="38" customFormat="1" ht="12" customHeight="1">
      <c r="A52" s="39"/>
      <c r="B52" s="40" t="s">
        <v>307</v>
      </c>
      <c r="C52" s="42">
        <v>7056</v>
      </c>
      <c r="D52" s="42">
        <v>8288</v>
      </c>
      <c r="E52" s="42">
        <v>9584</v>
      </c>
      <c r="F52" s="42">
        <v>52352</v>
      </c>
      <c r="G52" s="43">
        <v>59760</v>
      </c>
      <c r="H52" s="43">
        <v>67280</v>
      </c>
      <c r="I52" s="42">
        <v>1296</v>
      </c>
      <c r="J52" s="121">
        <v>15.6370656370656</v>
      </c>
      <c r="K52" s="42">
        <v>7520</v>
      </c>
      <c r="L52" s="121">
        <v>12.5836680053548</v>
      </c>
    </row>
    <row r="53" spans="1:14" s="38" customFormat="1" ht="12" customHeight="1">
      <c r="A53" s="39"/>
      <c r="B53" s="40" t="s">
        <v>308</v>
      </c>
      <c r="C53" s="42">
        <v>816</v>
      </c>
      <c r="D53" s="42">
        <v>912</v>
      </c>
      <c r="E53" s="42">
        <v>1088</v>
      </c>
      <c r="F53" s="42">
        <v>6160</v>
      </c>
      <c r="G53" s="43">
        <v>8048</v>
      </c>
      <c r="H53" s="43">
        <v>9072</v>
      </c>
      <c r="I53" s="42">
        <v>176</v>
      </c>
      <c r="J53" s="121">
        <v>19.2982456140351</v>
      </c>
      <c r="K53" s="42">
        <v>1024</v>
      </c>
      <c r="L53" s="121">
        <v>12.723658051689901</v>
      </c>
    </row>
    <row r="54" spans="1:14" s="38" customFormat="1" ht="12" customHeight="1">
      <c r="A54" s="39"/>
      <c r="B54" s="40" t="s">
        <v>309</v>
      </c>
      <c r="C54" s="42">
        <v>33856</v>
      </c>
      <c r="D54" s="42">
        <v>43104</v>
      </c>
      <c r="E54" s="42">
        <v>48352</v>
      </c>
      <c r="F54" s="42">
        <v>243104</v>
      </c>
      <c r="G54" s="43">
        <v>291392</v>
      </c>
      <c r="H54" s="43">
        <v>330128</v>
      </c>
      <c r="I54" s="42">
        <v>5248</v>
      </c>
      <c r="J54" s="121">
        <v>12.1752041573868</v>
      </c>
      <c r="K54" s="42">
        <v>38736</v>
      </c>
      <c r="L54" s="121">
        <v>13.293432901383699</v>
      </c>
    </row>
    <row r="55" spans="1:14" s="38" customFormat="1" ht="7.5" customHeight="1">
      <c r="A55" s="39"/>
      <c r="B55" s="40"/>
      <c r="C55" s="42"/>
      <c r="D55" s="42"/>
      <c r="E55" s="42"/>
      <c r="F55" s="42"/>
      <c r="G55" s="43"/>
      <c r="H55" s="43"/>
      <c r="I55" s="42"/>
      <c r="J55" s="121"/>
      <c r="K55" s="42"/>
      <c r="L55" s="121"/>
    </row>
    <row r="56" spans="1:14" s="52" customFormat="1" ht="12" customHeight="1">
      <c r="A56" s="39" t="s">
        <v>310</v>
      </c>
      <c r="B56" s="181"/>
      <c r="C56" s="127">
        <v>7808</v>
      </c>
      <c r="D56" s="127">
        <v>8080</v>
      </c>
      <c r="E56" s="127">
        <v>9152</v>
      </c>
      <c r="F56" s="127">
        <v>42944</v>
      </c>
      <c r="G56" s="128">
        <v>48480</v>
      </c>
      <c r="H56" s="128">
        <v>49936</v>
      </c>
      <c r="I56" s="127">
        <v>1072</v>
      </c>
      <c r="J56" s="129">
        <v>13.2673267326733</v>
      </c>
      <c r="K56" s="127">
        <v>1456</v>
      </c>
      <c r="L56" s="129">
        <v>3.0033003300329999</v>
      </c>
    </row>
    <row r="57" spans="1:14" s="38" customFormat="1" ht="12" customHeight="1">
      <c r="A57" s="39"/>
      <c r="B57" s="40" t="s">
        <v>311</v>
      </c>
      <c r="C57" s="42">
        <v>3520</v>
      </c>
      <c r="D57" s="42">
        <v>3584</v>
      </c>
      <c r="E57" s="42">
        <v>4144</v>
      </c>
      <c r="F57" s="42">
        <v>17008</v>
      </c>
      <c r="G57" s="43">
        <v>20240</v>
      </c>
      <c r="H57" s="43">
        <v>19120</v>
      </c>
      <c r="I57" s="42">
        <v>560</v>
      </c>
      <c r="J57" s="121">
        <v>15.625</v>
      </c>
      <c r="K57" s="42">
        <v>-1120</v>
      </c>
      <c r="L57" s="121">
        <v>-5.5335968379446596</v>
      </c>
    </row>
    <row r="58" spans="1:14" s="38" customFormat="1" ht="12" customHeight="1">
      <c r="A58" s="39"/>
      <c r="B58" s="40" t="s">
        <v>312</v>
      </c>
      <c r="C58" s="42">
        <v>1376</v>
      </c>
      <c r="D58" s="42">
        <v>1552</v>
      </c>
      <c r="E58" s="42">
        <v>1728</v>
      </c>
      <c r="F58" s="42">
        <v>8528</v>
      </c>
      <c r="G58" s="43">
        <v>9792</v>
      </c>
      <c r="H58" s="43">
        <v>11216</v>
      </c>
      <c r="I58" s="42">
        <v>176</v>
      </c>
      <c r="J58" s="121">
        <v>11.340206185567</v>
      </c>
      <c r="K58" s="42">
        <v>1424</v>
      </c>
      <c r="L58" s="121">
        <v>14.542483660130699</v>
      </c>
    </row>
    <row r="59" spans="1:14" s="38" customFormat="1" ht="8.25" customHeight="1">
      <c r="A59" s="39"/>
      <c r="B59" s="40"/>
      <c r="C59" s="42"/>
      <c r="D59" s="42"/>
      <c r="E59" s="42"/>
      <c r="F59" s="42"/>
      <c r="G59" s="43"/>
      <c r="H59" s="43"/>
      <c r="I59" s="42"/>
      <c r="J59" s="121"/>
      <c r="K59" s="42"/>
      <c r="L59" s="121"/>
    </row>
    <row r="60" spans="1:14" s="52" customFormat="1" ht="12" customHeight="1">
      <c r="A60" s="39" t="s">
        <v>72</v>
      </c>
      <c r="B60" s="181"/>
      <c r="C60" s="127">
        <v>6352</v>
      </c>
      <c r="D60" s="127">
        <v>3232</v>
      </c>
      <c r="E60" s="127">
        <v>3408</v>
      </c>
      <c r="F60" s="127">
        <v>47104</v>
      </c>
      <c r="G60" s="128">
        <v>38112</v>
      </c>
      <c r="H60" s="128">
        <v>24384</v>
      </c>
      <c r="I60" s="127">
        <v>176</v>
      </c>
      <c r="J60" s="129">
        <v>5.4455445544554504</v>
      </c>
      <c r="K60" s="127">
        <v>-13728</v>
      </c>
      <c r="L60" s="129">
        <v>-36.020151133501301</v>
      </c>
    </row>
    <row r="61" spans="1:14" s="38" customFormat="1" ht="6" customHeight="1">
      <c r="A61" s="39"/>
      <c r="B61" s="40"/>
      <c r="C61" s="42"/>
      <c r="D61" s="42"/>
      <c r="E61" s="42"/>
      <c r="F61" s="42"/>
      <c r="G61" s="43"/>
      <c r="H61" s="43"/>
      <c r="I61" s="42"/>
      <c r="J61" s="121"/>
      <c r="K61" s="42"/>
      <c r="L61" s="121"/>
    </row>
    <row r="62" spans="1:14" s="38" customFormat="1" ht="12" customHeight="1">
      <c r="A62" s="178" t="s">
        <v>50</v>
      </c>
      <c r="B62" s="112"/>
      <c r="C62" s="116">
        <v>444883</v>
      </c>
      <c r="D62" s="116">
        <v>494193</v>
      </c>
      <c r="E62" s="116">
        <v>513349</v>
      </c>
      <c r="F62" s="116">
        <v>3131927</v>
      </c>
      <c r="G62" s="115">
        <v>3499939</v>
      </c>
      <c r="H62" s="115">
        <v>3733707</v>
      </c>
      <c r="I62" s="116">
        <v>19156</v>
      </c>
      <c r="J62" s="122">
        <v>3.8762184005034501</v>
      </c>
      <c r="K62" s="116">
        <v>233768</v>
      </c>
      <c r="L62" s="122">
        <v>6.6792021232370002</v>
      </c>
      <c r="M62"/>
      <c r="N62"/>
    </row>
    <row r="63" spans="1:14" s="38" customFormat="1" ht="6" customHeight="1">
      <c r="B63" s="45"/>
    </row>
    <row r="64" spans="1:14" s="38" customFormat="1" ht="12" customHeight="1">
      <c r="A64" s="144" t="str">
        <f>"1."</f>
        <v>1.</v>
      </c>
      <c r="B64" s="38" t="s">
        <v>77</v>
      </c>
      <c r="C64" s="106"/>
      <c r="D64" s="106"/>
      <c r="E64" s="106"/>
      <c r="F64" s="106"/>
    </row>
    <row r="65" spans="1:6" s="38" customFormat="1" ht="12" customHeight="1">
      <c r="A65" s="144" t="str">
        <f>"2."</f>
        <v>2.</v>
      </c>
      <c r="B65" s="38" t="s">
        <v>83</v>
      </c>
      <c r="C65" s="46"/>
      <c r="D65" s="46"/>
      <c r="E65" s="46"/>
      <c r="F65" s="46"/>
    </row>
    <row r="66" spans="1:6" s="38" customFormat="1" ht="7.5" customHeight="1"/>
    <row r="67" spans="1:6" s="38" customFormat="1" ht="12" customHeight="1">
      <c r="A67" s="52" t="s">
        <v>247</v>
      </c>
    </row>
    <row r="68" spans="1:6">
      <c r="B68" s="198" t="s">
        <v>246</v>
      </c>
    </row>
    <row r="69" spans="1:6">
      <c r="B69" s="198" t="s">
        <v>248</v>
      </c>
    </row>
    <row r="70" spans="1:6" ht="9.75" customHeight="1">
      <c r="B70" s="198"/>
    </row>
    <row r="71" spans="1:6">
      <c r="A71" s="228" t="s">
        <v>250</v>
      </c>
    </row>
  </sheetData>
  <mergeCells count="9">
    <mergeCell ref="A3:L3"/>
    <mergeCell ref="A4:L4"/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zoomScaleNormal="100" workbookViewId="0"/>
  </sheetViews>
  <sheetFormatPr defaultColWidth="10.6640625" defaultRowHeight="12"/>
  <cols>
    <col min="1" max="1" width="2.83203125" style="23" customWidth="1"/>
    <col min="2" max="2" width="22.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28</v>
      </c>
      <c r="B1" s="18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257" t="s">
        <v>221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</row>
    <row r="4" spans="1:12" s="143" customFormat="1" ht="15" customHeight="1">
      <c r="A4" s="258" t="s">
        <v>64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2" ht="6.75" customHeight="1">
      <c r="A5" s="21"/>
      <c r="B5" s="21"/>
      <c r="C5" s="22"/>
      <c r="D5" s="22"/>
      <c r="E5" s="22"/>
      <c r="F5" s="22"/>
    </row>
    <row r="6" spans="1:12" s="30" customFormat="1" ht="15" customHeight="1">
      <c r="A6" s="259"/>
      <c r="B6" s="134"/>
      <c r="C6" s="24" t="s">
        <v>252</v>
      </c>
      <c r="D6" s="25"/>
      <c r="E6" s="26"/>
      <c r="F6" s="24" t="s">
        <v>253</v>
      </c>
      <c r="G6" s="25"/>
      <c r="H6" s="26"/>
      <c r="I6" s="111" t="s">
        <v>268</v>
      </c>
      <c r="J6" s="28"/>
      <c r="K6" s="28"/>
      <c r="L6" s="28"/>
    </row>
    <row r="7" spans="1:12" s="30" customFormat="1" ht="15" customHeight="1">
      <c r="A7" s="261"/>
      <c r="B7" s="135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135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136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2" customHeight="1">
      <c r="A10" s="34" t="s">
        <v>14</v>
      </c>
      <c r="B10" s="34"/>
      <c r="C10" s="117"/>
      <c r="D10" s="117"/>
      <c r="E10" s="117"/>
      <c r="F10" s="35"/>
      <c r="G10" s="36"/>
      <c r="H10" s="36"/>
      <c r="I10" s="37"/>
    </row>
    <row r="11" spans="1:12" s="38" customFormat="1" ht="12" customHeight="1">
      <c r="A11" s="272" t="s">
        <v>65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</row>
    <row r="12" spans="1:12" s="38" customFormat="1" ht="12" customHeight="1">
      <c r="A12" s="71"/>
      <c r="B12" s="71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s="38" customFormat="1" ht="12" customHeight="1">
      <c r="A13" s="71" t="s">
        <v>66</v>
      </c>
      <c r="B13" s="71"/>
      <c r="C13" s="42">
        <v>220512</v>
      </c>
      <c r="D13" s="42">
        <v>247808</v>
      </c>
      <c r="E13" s="42">
        <v>257104</v>
      </c>
      <c r="F13" s="42">
        <v>1563776</v>
      </c>
      <c r="G13" s="43">
        <v>1817136</v>
      </c>
      <c r="H13" s="43">
        <v>1952992</v>
      </c>
      <c r="I13" s="42">
        <v>9296</v>
      </c>
      <c r="J13" s="121">
        <v>3.7512913223140498</v>
      </c>
      <c r="K13" s="42">
        <v>135856</v>
      </c>
      <c r="L13" s="121">
        <v>7.4763804140141401</v>
      </c>
    </row>
    <row r="14" spans="1:12" s="38" customFormat="1" ht="12" customHeight="1">
      <c r="A14" s="71" t="s">
        <v>69</v>
      </c>
      <c r="B14" s="71"/>
      <c r="C14" s="42">
        <v>179424</v>
      </c>
      <c r="D14" s="42">
        <v>193584</v>
      </c>
      <c r="E14" s="42">
        <v>201600</v>
      </c>
      <c r="F14" s="42">
        <v>951424</v>
      </c>
      <c r="G14" s="43">
        <v>1020848</v>
      </c>
      <c r="H14" s="43">
        <v>1075264</v>
      </c>
      <c r="I14" s="42">
        <v>8016</v>
      </c>
      <c r="J14" s="121">
        <v>4.1408380857922102</v>
      </c>
      <c r="K14" s="42">
        <v>54416</v>
      </c>
      <c r="L14" s="121">
        <v>5.3304703540585896</v>
      </c>
    </row>
    <row r="15" spans="1:12" s="38" customFormat="1" ht="12" customHeight="1">
      <c r="A15" s="71" t="s">
        <v>67</v>
      </c>
      <c r="B15" s="71"/>
      <c r="C15" s="42">
        <v>17568</v>
      </c>
      <c r="D15" s="42">
        <v>17808</v>
      </c>
      <c r="E15" s="42">
        <v>18656</v>
      </c>
      <c r="F15" s="42">
        <v>275024</v>
      </c>
      <c r="G15" s="43">
        <v>289392</v>
      </c>
      <c r="H15" s="43">
        <v>301808</v>
      </c>
      <c r="I15" s="42">
        <v>848</v>
      </c>
      <c r="J15" s="121">
        <v>4.7619047619047601</v>
      </c>
      <c r="K15" s="42">
        <v>12416</v>
      </c>
      <c r="L15" s="121">
        <v>4.2903743019848504</v>
      </c>
    </row>
    <row r="16" spans="1:12" s="38" customFormat="1" ht="12" customHeight="1">
      <c r="A16" s="71" t="s">
        <v>68</v>
      </c>
      <c r="B16" s="71"/>
      <c r="C16" s="42">
        <v>2624</v>
      </c>
      <c r="D16" s="42">
        <v>2608</v>
      </c>
      <c r="E16" s="42">
        <v>2912</v>
      </c>
      <c r="F16" s="42">
        <v>60960</v>
      </c>
      <c r="G16" s="43">
        <v>66528</v>
      </c>
      <c r="H16" s="43">
        <v>65344</v>
      </c>
      <c r="I16" s="42">
        <v>304</v>
      </c>
      <c r="J16" s="121">
        <v>11.656441717791401</v>
      </c>
      <c r="K16" s="42">
        <v>-1184</v>
      </c>
      <c r="L16" s="121">
        <v>-1.77970177970178</v>
      </c>
    </row>
    <row r="17" spans="1:12" s="38" customFormat="1" ht="12" customHeight="1">
      <c r="A17" s="71" t="s">
        <v>70</v>
      </c>
      <c r="B17" s="71"/>
      <c r="C17" s="42">
        <v>2688</v>
      </c>
      <c r="D17" s="42">
        <v>4432</v>
      </c>
      <c r="E17" s="42">
        <v>5072</v>
      </c>
      <c r="F17" s="42">
        <v>62864</v>
      </c>
      <c r="G17" s="43">
        <v>65824</v>
      </c>
      <c r="H17" s="43">
        <v>71968</v>
      </c>
      <c r="I17" s="42">
        <v>640</v>
      </c>
      <c r="J17" s="121">
        <v>14.4404332129964</v>
      </c>
      <c r="K17" s="42">
        <v>6144</v>
      </c>
      <c r="L17" s="121">
        <v>9.3339815264949006</v>
      </c>
    </row>
    <row r="18" spans="1:12" s="38" customFormat="1" ht="12" customHeight="1">
      <c r="A18" s="71" t="s">
        <v>71</v>
      </c>
      <c r="B18" s="71"/>
      <c r="C18" s="42">
        <v>9312</v>
      </c>
      <c r="D18" s="42">
        <v>10768</v>
      </c>
      <c r="E18" s="42">
        <v>10528</v>
      </c>
      <c r="F18" s="42">
        <v>122176</v>
      </c>
      <c r="G18" s="43">
        <v>125072</v>
      </c>
      <c r="H18" s="43">
        <v>130000</v>
      </c>
      <c r="I18" s="42">
        <v>-240</v>
      </c>
      <c r="J18" s="121">
        <v>-2.2288261515601802</v>
      </c>
      <c r="K18" s="42">
        <v>4928</v>
      </c>
      <c r="L18" s="121">
        <v>3.9401304848407301</v>
      </c>
    </row>
    <row r="19" spans="1:12" s="38" customFormat="1" ht="12" customHeight="1">
      <c r="A19" s="71" t="s">
        <v>72</v>
      </c>
      <c r="B19" s="71"/>
      <c r="C19" s="42">
        <v>12560</v>
      </c>
      <c r="D19" s="42">
        <v>14912</v>
      </c>
      <c r="E19" s="42">
        <v>16320</v>
      </c>
      <c r="F19" s="42">
        <v>93088</v>
      </c>
      <c r="G19" s="43">
        <v>109536</v>
      </c>
      <c r="H19" s="43">
        <v>125968</v>
      </c>
      <c r="I19" s="42">
        <v>1408</v>
      </c>
      <c r="J19" s="121">
        <v>9.4420600858369106</v>
      </c>
      <c r="K19" s="42">
        <v>16432</v>
      </c>
      <c r="L19" s="121">
        <v>15.001460706982201</v>
      </c>
    </row>
    <row r="20" spans="1:12" s="38" customFormat="1" ht="12.75" customHeight="1">
      <c r="A20" s="39" t="s">
        <v>75</v>
      </c>
      <c r="B20" s="39"/>
      <c r="C20" s="127">
        <v>444883</v>
      </c>
      <c r="D20" s="127">
        <v>494193</v>
      </c>
      <c r="E20" s="127">
        <v>513349</v>
      </c>
      <c r="F20" s="127">
        <v>3131927</v>
      </c>
      <c r="G20" s="128">
        <v>3499939</v>
      </c>
      <c r="H20" s="128">
        <v>3733707</v>
      </c>
      <c r="I20" s="127">
        <v>19156</v>
      </c>
      <c r="J20" s="129">
        <v>3.8762184005034501</v>
      </c>
      <c r="K20" s="127">
        <v>233768</v>
      </c>
      <c r="L20" s="129">
        <v>6.6792021232370002</v>
      </c>
    </row>
    <row r="21" spans="1:12" s="38" customFormat="1" ht="9.75" customHeight="1">
      <c r="A21" s="71"/>
      <c r="B21" s="71"/>
      <c r="C21" s="42"/>
      <c r="D21" s="42"/>
      <c r="E21" s="42"/>
      <c r="F21" s="42"/>
      <c r="G21" s="43"/>
      <c r="H21" s="43"/>
      <c r="I21" s="42"/>
      <c r="J21" s="121"/>
      <c r="K21" s="42"/>
      <c r="L21" s="121"/>
    </row>
    <row r="22" spans="1:12" s="38" customFormat="1" ht="12" customHeight="1">
      <c r="A22" s="272" t="s">
        <v>73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</row>
    <row r="23" spans="1:12" s="38" customFormat="1" ht="8.2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s="38" customFormat="1" ht="12" customHeight="1">
      <c r="A24" s="71" t="s">
        <v>270</v>
      </c>
      <c r="B24" s="71"/>
      <c r="C24" s="42">
        <v>68752</v>
      </c>
      <c r="D24" s="42">
        <v>76384</v>
      </c>
      <c r="E24" s="42">
        <v>70352</v>
      </c>
      <c r="F24" s="42">
        <v>516016</v>
      </c>
      <c r="G24" s="43">
        <v>562416</v>
      </c>
      <c r="H24" s="43">
        <v>590880</v>
      </c>
      <c r="I24" s="42">
        <v>-6032</v>
      </c>
      <c r="J24" s="121">
        <v>-7.8969417679095102</v>
      </c>
      <c r="K24" s="42">
        <v>28464</v>
      </c>
      <c r="L24" s="121">
        <v>5.06102244601861</v>
      </c>
    </row>
    <row r="25" spans="1:12" s="38" customFormat="1" ht="12" customHeight="1">
      <c r="A25" s="71" t="s">
        <v>278</v>
      </c>
      <c r="B25" s="71"/>
      <c r="C25" s="42">
        <v>27360</v>
      </c>
      <c r="D25" s="42">
        <v>25776</v>
      </c>
      <c r="E25" s="42">
        <v>29360</v>
      </c>
      <c r="F25" s="42">
        <v>272464</v>
      </c>
      <c r="G25" s="43">
        <v>310896</v>
      </c>
      <c r="H25" s="43">
        <v>314048</v>
      </c>
      <c r="I25" s="42">
        <v>3584</v>
      </c>
      <c r="J25" s="121">
        <v>13.9044072004966</v>
      </c>
      <c r="K25" s="42">
        <v>3152</v>
      </c>
      <c r="L25" s="121">
        <v>1.0138438577530799</v>
      </c>
    </row>
    <row r="26" spans="1:12" s="38" customFormat="1" ht="12" customHeight="1">
      <c r="A26" s="71" t="s">
        <v>309</v>
      </c>
      <c r="B26" s="71"/>
      <c r="C26" s="42">
        <v>21280</v>
      </c>
      <c r="D26" s="42">
        <v>28528</v>
      </c>
      <c r="E26" s="42">
        <v>32032</v>
      </c>
      <c r="F26" s="42">
        <v>150992</v>
      </c>
      <c r="G26" s="43">
        <v>187568</v>
      </c>
      <c r="H26" s="43">
        <v>214208</v>
      </c>
      <c r="I26" s="42">
        <v>3504</v>
      </c>
      <c r="J26" s="121">
        <v>12.28266965788</v>
      </c>
      <c r="K26" s="42">
        <v>26640</v>
      </c>
      <c r="L26" s="121">
        <v>14.2028491000597</v>
      </c>
    </row>
    <row r="27" spans="1:12" s="38" customFormat="1" ht="12" customHeight="1">
      <c r="A27" s="71" t="s">
        <v>303</v>
      </c>
      <c r="B27" s="71"/>
      <c r="C27" s="42">
        <v>10352</v>
      </c>
      <c r="D27" s="42">
        <v>12880</v>
      </c>
      <c r="E27" s="42">
        <v>13040</v>
      </c>
      <c r="F27" s="42">
        <v>85648</v>
      </c>
      <c r="G27" s="43">
        <v>95888</v>
      </c>
      <c r="H27" s="43">
        <v>115952</v>
      </c>
      <c r="I27" s="42">
        <v>160</v>
      </c>
      <c r="J27" s="121">
        <v>1.24223602484472</v>
      </c>
      <c r="K27" s="42">
        <v>20064</v>
      </c>
      <c r="L27" s="121">
        <v>20.924411813782701</v>
      </c>
    </row>
    <row r="28" spans="1:12" s="38" customFormat="1" ht="12" customHeight="1">
      <c r="A28" s="71" t="s">
        <v>295</v>
      </c>
      <c r="B28" s="71"/>
      <c r="C28" s="42">
        <v>10704</v>
      </c>
      <c r="D28" s="42">
        <v>11696</v>
      </c>
      <c r="E28" s="42">
        <v>11680</v>
      </c>
      <c r="F28" s="42">
        <v>62144</v>
      </c>
      <c r="G28" s="43">
        <v>71376</v>
      </c>
      <c r="H28" s="43">
        <v>78544</v>
      </c>
      <c r="I28" s="42">
        <v>-16</v>
      </c>
      <c r="J28" s="121">
        <v>-0.13679890560875499</v>
      </c>
      <c r="K28" s="42">
        <v>7168</v>
      </c>
      <c r="L28" s="121">
        <v>10.0425913472316</v>
      </c>
    </row>
    <row r="29" spans="1:12" s="38" customFormat="1" ht="12" customHeight="1">
      <c r="A29" s="71" t="s">
        <v>282</v>
      </c>
      <c r="B29" s="71"/>
      <c r="C29" s="42">
        <v>8752</v>
      </c>
      <c r="D29" s="42">
        <v>9200</v>
      </c>
      <c r="E29" s="42">
        <v>9248</v>
      </c>
      <c r="F29" s="42">
        <v>58432</v>
      </c>
      <c r="G29" s="43">
        <v>70016</v>
      </c>
      <c r="H29" s="43">
        <v>68048</v>
      </c>
      <c r="I29" s="42">
        <v>48</v>
      </c>
      <c r="J29" s="121">
        <v>0.52173913043478304</v>
      </c>
      <c r="K29" s="42">
        <v>-1968</v>
      </c>
      <c r="L29" s="121">
        <v>-2.8107861060329098</v>
      </c>
    </row>
    <row r="30" spans="1:12" s="38" customFormat="1" ht="12" customHeight="1">
      <c r="A30" s="71" t="s">
        <v>283</v>
      </c>
      <c r="B30" s="71"/>
      <c r="C30" s="42">
        <v>6032</v>
      </c>
      <c r="D30" s="42">
        <v>6320</v>
      </c>
      <c r="E30" s="42">
        <v>7872</v>
      </c>
      <c r="F30" s="42">
        <v>44384</v>
      </c>
      <c r="G30" s="43">
        <v>59600</v>
      </c>
      <c r="H30" s="43">
        <v>66192</v>
      </c>
      <c r="I30" s="42">
        <v>1552</v>
      </c>
      <c r="J30" s="121">
        <v>24.556962025316501</v>
      </c>
      <c r="K30" s="42">
        <v>6592</v>
      </c>
      <c r="L30" s="121">
        <v>11.060402684563799</v>
      </c>
    </row>
    <row r="31" spans="1:12" s="38" customFormat="1" ht="12" customHeight="1">
      <c r="A31" s="71" t="s">
        <v>307</v>
      </c>
      <c r="B31" s="71"/>
      <c r="C31" s="42">
        <v>3360</v>
      </c>
      <c r="D31" s="42">
        <v>4128</v>
      </c>
      <c r="E31" s="42">
        <v>4896</v>
      </c>
      <c r="F31" s="42">
        <v>28256</v>
      </c>
      <c r="G31" s="43">
        <v>33920</v>
      </c>
      <c r="H31" s="43">
        <v>40224</v>
      </c>
      <c r="I31" s="42">
        <v>768</v>
      </c>
      <c r="J31" s="121">
        <v>18.604651162790699</v>
      </c>
      <c r="K31" s="42">
        <v>6304</v>
      </c>
      <c r="L31" s="121">
        <v>18.584905660377402</v>
      </c>
    </row>
    <row r="32" spans="1:12" s="38" customFormat="1" ht="12" customHeight="1">
      <c r="A32" s="71" t="s">
        <v>284</v>
      </c>
      <c r="B32" s="71"/>
      <c r="C32" s="42">
        <v>4432</v>
      </c>
      <c r="D32" s="42">
        <v>5840</v>
      </c>
      <c r="E32" s="42">
        <v>5344</v>
      </c>
      <c r="F32" s="42">
        <v>22272</v>
      </c>
      <c r="G32" s="43">
        <v>36848</v>
      </c>
      <c r="H32" s="43">
        <v>39104</v>
      </c>
      <c r="I32" s="42">
        <v>-496</v>
      </c>
      <c r="J32" s="121">
        <v>-8.4931506849315106</v>
      </c>
      <c r="K32" s="42">
        <v>2256</v>
      </c>
      <c r="L32" s="121">
        <v>6.12244897959184</v>
      </c>
    </row>
    <row r="33" spans="1:12" s="38" customFormat="1" ht="12" customHeight="1">
      <c r="A33" s="71" t="s">
        <v>286</v>
      </c>
      <c r="B33" s="71"/>
      <c r="C33" s="42">
        <v>9904</v>
      </c>
      <c r="D33" s="42">
        <v>9856</v>
      </c>
      <c r="E33" s="42">
        <v>9776</v>
      </c>
      <c r="F33" s="42">
        <v>32624</v>
      </c>
      <c r="G33" s="43">
        <v>38944</v>
      </c>
      <c r="H33" s="43">
        <v>38912</v>
      </c>
      <c r="I33" s="42">
        <v>-80</v>
      </c>
      <c r="J33" s="121">
        <v>-0.81168831168831201</v>
      </c>
      <c r="K33" s="42">
        <v>-32</v>
      </c>
      <c r="L33" s="121">
        <v>-8.2169268693508601E-2</v>
      </c>
    </row>
    <row r="34" spans="1:12" s="38" customFormat="1" ht="12" customHeight="1">
      <c r="A34" s="71" t="s">
        <v>279</v>
      </c>
      <c r="B34" s="71"/>
      <c r="C34" s="42">
        <v>4176</v>
      </c>
      <c r="D34" s="42">
        <v>5600</v>
      </c>
      <c r="E34" s="42">
        <v>6736</v>
      </c>
      <c r="F34" s="42">
        <v>21216</v>
      </c>
      <c r="G34" s="43">
        <v>27136</v>
      </c>
      <c r="H34" s="43">
        <v>34672</v>
      </c>
      <c r="I34" s="42">
        <v>1136</v>
      </c>
      <c r="J34" s="121">
        <v>20.285714285714299</v>
      </c>
      <c r="K34" s="42">
        <v>7536</v>
      </c>
      <c r="L34" s="121">
        <v>27.771226415094301</v>
      </c>
    </row>
    <row r="35" spans="1:12" s="38" customFormat="1" ht="12" customHeight="1">
      <c r="A35" s="71" t="s">
        <v>294</v>
      </c>
      <c r="B35" s="71"/>
      <c r="C35" s="42">
        <v>3200</v>
      </c>
      <c r="D35" s="42">
        <v>3696</v>
      </c>
      <c r="E35" s="42">
        <v>3968</v>
      </c>
      <c r="F35" s="42">
        <v>22016</v>
      </c>
      <c r="G35" s="43">
        <v>27104</v>
      </c>
      <c r="H35" s="43">
        <v>29072</v>
      </c>
      <c r="I35" s="42">
        <v>272</v>
      </c>
      <c r="J35" s="121">
        <v>7.3593073593073601</v>
      </c>
      <c r="K35" s="42">
        <v>1968</v>
      </c>
      <c r="L35" s="121">
        <v>7.2609208972845298</v>
      </c>
    </row>
    <row r="36" spans="1:12" s="38" customFormat="1" ht="12" customHeight="1">
      <c r="A36" s="71" t="s">
        <v>280</v>
      </c>
      <c r="B36" s="71"/>
      <c r="C36" s="42">
        <v>3904</v>
      </c>
      <c r="D36" s="42">
        <v>4112</v>
      </c>
      <c r="E36" s="42">
        <v>5232</v>
      </c>
      <c r="F36" s="42">
        <v>22224</v>
      </c>
      <c r="G36" s="43">
        <v>25856</v>
      </c>
      <c r="H36" s="43">
        <v>28800</v>
      </c>
      <c r="I36" s="42">
        <v>1120</v>
      </c>
      <c r="J36" s="121">
        <v>27.237354085603101</v>
      </c>
      <c r="K36" s="42">
        <v>2944</v>
      </c>
      <c r="L36" s="121">
        <v>11.3861386138614</v>
      </c>
    </row>
    <row r="37" spans="1:12" s="38" customFormat="1" ht="12" customHeight="1">
      <c r="A37" s="71" t="s">
        <v>287</v>
      </c>
      <c r="B37" s="71"/>
      <c r="C37" s="42">
        <v>2272</v>
      </c>
      <c r="D37" s="42">
        <v>2720</v>
      </c>
      <c r="E37" s="42">
        <v>2480</v>
      </c>
      <c r="F37" s="42">
        <v>22384</v>
      </c>
      <c r="G37" s="43">
        <v>26288</v>
      </c>
      <c r="H37" s="43">
        <v>24688</v>
      </c>
      <c r="I37" s="42">
        <v>-240</v>
      </c>
      <c r="J37" s="121">
        <v>-8.8235294117647101</v>
      </c>
      <c r="K37" s="42">
        <v>-1600</v>
      </c>
      <c r="L37" s="121">
        <v>-6.0864272671941597</v>
      </c>
    </row>
    <row r="38" spans="1:12" s="38" customFormat="1" ht="12" customHeight="1">
      <c r="A38" s="71" t="s">
        <v>298</v>
      </c>
      <c r="B38" s="71"/>
      <c r="C38" s="42">
        <v>2448</v>
      </c>
      <c r="D38" s="42">
        <v>3024</v>
      </c>
      <c r="E38" s="42">
        <v>3360</v>
      </c>
      <c r="F38" s="42">
        <v>13504</v>
      </c>
      <c r="G38" s="43">
        <v>15936</v>
      </c>
      <c r="H38" s="43">
        <v>18480</v>
      </c>
      <c r="I38" s="42">
        <v>336</v>
      </c>
      <c r="J38" s="121">
        <v>11.1111111111111</v>
      </c>
      <c r="K38" s="42">
        <v>2544</v>
      </c>
      <c r="L38" s="121">
        <v>15.9638554216867</v>
      </c>
    </row>
    <row r="39" spans="1:12" s="38" customFormat="1" ht="12" customHeight="1">
      <c r="A39" s="71" t="s">
        <v>281</v>
      </c>
      <c r="B39" s="71"/>
      <c r="C39" s="42">
        <v>1696</v>
      </c>
      <c r="D39" s="42">
        <v>2192</v>
      </c>
      <c r="E39" s="42">
        <v>3104</v>
      </c>
      <c r="F39" s="42">
        <v>10720</v>
      </c>
      <c r="G39" s="43">
        <v>13440</v>
      </c>
      <c r="H39" s="43">
        <v>17200</v>
      </c>
      <c r="I39" s="42">
        <v>912</v>
      </c>
      <c r="J39" s="121">
        <v>41.605839416058402</v>
      </c>
      <c r="K39" s="42">
        <v>3760</v>
      </c>
      <c r="L39" s="121">
        <v>27.976190476190499</v>
      </c>
    </row>
    <row r="40" spans="1:12" s="38" customFormat="1" ht="12" customHeight="1">
      <c r="A40" s="71" t="s">
        <v>288</v>
      </c>
      <c r="B40" s="71"/>
      <c r="C40" s="42">
        <v>1792</v>
      </c>
      <c r="D40" s="42">
        <v>1920</v>
      </c>
      <c r="E40" s="42">
        <v>2128</v>
      </c>
      <c r="F40" s="42">
        <v>11296</v>
      </c>
      <c r="G40" s="43">
        <v>15552</v>
      </c>
      <c r="H40" s="43">
        <v>16368</v>
      </c>
      <c r="I40" s="42">
        <v>208</v>
      </c>
      <c r="J40" s="121">
        <v>10.8333333333333</v>
      </c>
      <c r="K40" s="42">
        <v>816</v>
      </c>
      <c r="L40" s="121">
        <v>5.2469135802469102</v>
      </c>
    </row>
    <row r="41" spans="1:12" s="38" customFormat="1" ht="12" customHeight="1">
      <c r="A41" s="71" t="s">
        <v>302</v>
      </c>
      <c r="B41" s="71"/>
      <c r="C41" s="42">
        <v>2768</v>
      </c>
      <c r="D41" s="42">
        <v>3360</v>
      </c>
      <c r="E41" s="42">
        <v>2736</v>
      </c>
      <c r="F41" s="42">
        <v>13264</v>
      </c>
      <c r="G41" s="43">
        <v>15568</v>
      </c>
      <c r="H41" s="43">
        <v>15968</v>
      </c>
      <c r="I41" s="42">
        <v>-624</v>
      </c>
      <c r="J41" s="121">
        <v>-18.571428571428601</v>
      </c>
      <c r="K41" s="42">
        <v>400</v>
      </c>
      <c r="L41" s="121">
        <v>2.5693730729701998</v>
      </c>
    </row>
    <row r="42" spans="1:12" s="38" customFormat="1" ht="12" customHeight="1">
      <c r="A42" s="71" t="s">
        <v>273</v>
      </c>
      <c r="B42" s="71"/>
      <c r="C42" s="42">
        <v>1744</v>
      </c>
      <c r="D42" s="42">
        <v>2752</v>
      </c>
      <c r="E42" s="42">
        <v>2768</v>
      </c>
      <c r="F42" s="42">
        <v>12144</v>
      </c>
      <c r="G42" s="43">
        <v>14320</v>
      </c>
      <c r="H42" s="43">
        <v>15408</v>
      </c>
      <c r="I42" s="42">
        <v>16</v>
      </c>
      <c r="J42" s="121">
        <v>0.581395348837209</v>
      </c>
      <c r="K42" s="42">
        <v>1088</v>
      </c>
      <c r="L42" s="121">
        <v>7.5977653631284898</v>
      </c>
    </row>
    <row r="43" spans="1:12" s="38" customFormat="1" ht="12" customHeight="1">
      <c r="A43" s="71" t="s">
        <v>274</v>
      </c>
      <c r="B43" s="71"/>
      <c r="C43" s="42">
        <v>1872</v>
      </c>
      <c r="D43" s="42">
        <v>2240</v>
      </c>
      <c r="E43" s="42">
        <v>2112</v>
      </c>
      <c r="F43" s="42">
        <v>13568</v>
      </c>
      <c r="G43" s="43">
        <v>14352</v>
      </c>
      <c r="H43" s="43">
        <v>14976</v>
      </c>
      <c r="I43" s="42">
        <v>-128</v>
      </c>
      <c r="J43" s="121">
        <v>-5.71428571428571</v>
      </c>
      <c r="K43" s="42">
        <v>624</v>
      </c>
      <c r="L43" s="121">
        <v>4.3478260869565197</v>
      </c>
    </row>
    <row r="44" spans="1:12" s="38" customFormat="1" ht="7.5" customHeight="1">
      <c r="A44" s="71"/>
      <c r="B44" s="71"/>
      <c r="C44" s="42"/>
      <c r="D44" s="42"/>
      <c r="E44" s="42"/>
      <c r="F44" s="42"/>
      <c r="G44" s="43"/>
      <c r="H44" s="43"/>
      <c r="I44" s="42"/>
      <c r="J44" s="121"/>
      <c r="K44" s="42"/>
      <c r="L44" s="121"/>
    </row>
    <row r="45" spans="1:12" s="38" customFormat="1" ht="12" customHeight="1">
      <c r="A45" s="133" t="s">
        <v>74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</row>
    <row r="46" spans="1:12" s="38" customFormat="1" ht="7.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 s="38" customFormat="1" ht="12" customHeight="1">
      <c r="A47" s="71" t="s">
        <v>270</v>
      </c>
      <c r="B47" s="71"/>
      <c r="C47" s="42">
        <v>90448</v>
      </c>
      <c r="D47" s="42">
        <v>97632</v>
      </c>
      <c r="E47" s="42">
        <v>100032</v>
      </c>
      <c r="F47" s="42">
        <v>531152</v>
      </c>
      <c r="G47" s="43">
        <v>552032</v>
      </c>
      <c r="H47" s="43">
        <v>570208</v>
      </c>
      <c r="I47" s="42">
        <v>2400</v>
      </c>
      <c r="J47" s="121">
        <v>2.4582104228121899</v>
      </c>
      <c r="K47" s="42">
        <v>18176</v>
      </c>
      <c r="L47" s="121">
        <v>3.2925627499855099</v>
      </c>
    </row>
    <row r="48" spans="1:12" s="38" customFormat="1" ht="12" customHeight="1">
      <c r="A48" s="71" t="s">
        <v>303</v>
      </c>
      <c r="B48" s="71"/>
      <c r="C48" s="42">
        <v>25504</v>
      </c>
      <c r="D48" s="42">
        <v>26096</v>
      </c>
      <c r="E48" s="42">
        <v>26464</v>
      </c>
      <c r="F48" s="42">
        <v>98624</v>
      </c>
      <c r="G48" s="43">
        <v>104224</v>
      </c>
      <c r="H48" s="43">
        <v>110128</v>
      </c>
      <c r="I48" s="42">
        <v>368</v>
      </c>
      <c r="J48" s="121">
        <v>1.4101778050275899</v>
      </c>
      <c r="K48" s="42">
        <v>5904</v>
      </c>
      <c r="L48" s="121">
        <v>5.66472213693583</v>
      </c>
    </row>
    <row r="49" spans="1:12" s="38" customFormat="1" ht="12" customHeight="1">
      <c r="A49" s="71" t="s">
        <v>309</v>
      </c>
      <c r="B49" s="71"/>
      <c r="C49" s="42">
        <v>9216</v>
      </c>
      <c r="D49" s="42">
        <v>10576</v>
      </c>
      <c r="E49" s="42">
        <v>11680</v>
      </c>
      <c r="F49" s="42">
        <v>47216</v>
      </c>
      <c r="G49" s="43">
        <v>55248</v>
      </c>
      <c r="H49" s="43">
        <v>60592</v>
      </c>
      <c r="I49" s="42">
        <v>1104</v>
      </c>
      <c r="J49" s="121">
        <v>10.4387291981846</v>
      </c>
      <c r="K49" s="42">
        <v>5344</v>
      </c>
      <c r="L49" s="121">
        <v>9.6727483347813497</v>
      </c>
    </row>
    <row r="50" spans="1:12" s="38" customFormat="1" ht="12" customHeight="1">
      <c r="A50" s="71" t="s">
        <v>278</v>
      </c>
      <c r="B50" s="71"/>
      <c r="C50" s="42">
        <v>5600</v>
      </c>
      <c r="D50" s="42">
        <v>5824</v>
      </c>
      <c r="E50" s="42">
        <v>6624</v>
      </c>
      <c r="F50" s="42">
        <v>40512</v>
      </c>
      <c r="G50" s="43">
        <v>47824</v>
      </c>
      <c r="H50" s="43">
        <v>52912</v>
      </c>
      <c r="I50" s="42">
        <v>800</v>
      </c>
      <c r="J50" s="121">
        <v>13.7362637362637</v>
      </c>
      <c r="K50" s="42">
        <v>5088</v>
      </c>
      <c r="L50" s="121">
        <v>10.6390097022416</v>
      </c>
    </row>
    <row r="51" spans="1:12" s="38" customFormat="1" ht="12" customHeight="1">
      <c r="A51" s="71" t="s">
        <v>280</v>
      </c>
      <c r="B51" s="71"/>
      <c r="C51" s="42">
        <v>1488</v>
      </c>
      <c r="D51" s="42">
        <v>2272</v>
      </c>
      <c r="E51" s="42">
        <v>2640</v>
      </c>
      <c r="F51" s="42">
        <v>13328</v>
      </c>
      <c r="G51" s="43">
        <v>15888</v>
      </c>
      <c r="H51" s="43">
        <v>20496</v>
      </c>
      <c r="I51" s="42">
        <v>368</v>
      </c>
      <c r="J51" s="121">
        <v>16.197183098591601</v>
      </c>
      <c r="K51" s="42">
        <v>4608</v>
      </c>
      <c r="L51" s="121">
        <v>29.0030211480363</v>
      </c>
    </row>
    <row r="52" spans="1:12" s="38" customFormat="1" ht="12" customHeight="1">
      <c r="A52" s="71" t="s">
        <v>307</v>
      </c>
      <c r="B52" s="71"/>
      <c r="C52" s="42">
        <v>3216</v>
      </c>
      <c r="D52" s="42">
        <v>3552</v>
      </c>
      <c r="E52" s="42">
        <v>3888</v>
      </c>
      <c r="F52" s="42">
        <v>16480</v>
      </c>
      <c r="G52" s="43">
        <v>18016</v>
      </c>
      <c r="H52" s="43">
        <v>18512</v>
      </c>
      <c r="I52" s="42">
        <v>336</v>
      </c>
      <c r="J52" s="121">
        <v>9.4594594594594597</v>
      </c>
      <c r="K52" s="42">
        <v>496</v>
      </c>
      <c r="L52" s="121">
        <v>2.7531083481349898</v>
      </c>
    </row>
    <row r="53" spans="1:12" s="38" customFormat="1" ht="12" customHeight="1">
      <c r="A53" s="71" t="s">
        <v>272</v>
      </c>
      <c r="B53" s="71"/>
      <c r="C53" s="42">
        <v>3360</v>
      </c>
      <c r="D53" s="42">
        <v>3232</v>
      </c>
      <c r="E53" s="42">
        <v>3648</v>
      </c>
      <c r="F53" s="42">
        <v>15760</v>
      </c>
      <c r="G53" s="43">
        <v>16048</v>
      </c>
      <c r="H53" s="43">
        <v>16608</v>
      </c>
      <c r="I53" s="42">
        <v>416</v>
      </c>
      <c r="J53" s="121">
        <v>12.8712871287129</v>
      </c>
      <c r="K53" s="42">
        <v>560</v>
      </c>
      <c r="L53" s="121">
        <v>3.4895314057826501</v>
      </c>
    </row>
    <row r="54" spans="1:12" s="38" customFormat="1" ht="12" customHeight="1">
      <c r="A54" s="71" t="s">
        <v>295</v>
      </c>
      <c r="B54" s="71"/>
      <c r="C54" s="42">
        <v>2320</v>
      </c>
      <c r="D54" s="42">
        <v>3392</v>
      </c>
      <c r="E54" s="42">
        <v>3088</v>
      </c>
      <c r="F54" s="42">
        <v>10368</v>
      </c>
      <c r="G54" s="43">
        <v>12832</v>
      </c>
      <c r="H54" s="43">
        <v>13248</v>
      </c>
      <c r="I54" s="42">
        <v>-304</v>
      </c>
      <c r="J54" s="121">
        <v>-8.9622641509433993</v>
      </c>
      <c r="K54" s="42">
        <v>416</v>
      </c>
      <c r="L54" s="121">
        <v>3.2418952618453898</v>
      </c>
    </row>
    <row r="55" spans="1:12" s="38" customFormat="1" ht="9" customHeight="1">
      <c r="A55" s="71"/>
      <c r="B55" s="71"/>
      <c r="C55" s="42"/>
      <c r="D55" s="42"/>
      <c r="E55" s="42"/>
      <c r="F55" s="42"/>
      <c r="G55" s="43"/>
      <c r="H55" s="43"/>
      <c r="I55" s="42"/>
      <c r="J55" s="121"/>
      <c r="K55" s="42"/>
      <c r="L55" s="121"/>
    </row>
    <row r="56" spans="1:12" s="38" customFormat="1" ht="12" customHeight="1">
      <c r="A56" s="133" t="s">
        <v>76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</row>
    <row r="57" spans="1:12" s="38" customFormat="1" ht="12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2" s="38" customFormat="1" ht="12" customHeight="1">
      <c r="A58" s="71" t="s">
        <v>270</v>
      </c>
      <c r="B58" s="71"/>
      <c r="C58" s="42">
        <v>10720</v>
      </c>
      <c r="D58" s="42">
        <v>10528</v>
      </c>
      <c r="E58" s="42">
        <v>11248</v>
      </c>
      <c r="F58" s="42">
        <v>175488</v>
      </c>
      <c r="G58" s="43">
        <v>184880</v>
      </c>
      <c r="H58" s="43">
        <v>191248</v>
      </c>
      <c r="I58" s="42">
        <v>720</v>
      </c>
      <c r="J58" s="121">
        <v>6.8389057750759896</v>
      </c>
      <c r="K58" s="42">
        <v>6368</v>
      </c>
      <c r="L58" s="121">
        <v>3.4443963652098701</v>
      </c>
    </row>
    <row r="59" spans="1:12" s="38" customFormat="1" ht="12" customHeight="1">
      <c r="A59" s="71" t="s">
        <v>309</v>
      </c>
      <c r="B59" s="71"/>
      <c r="C59" s="42">
        <v>1104</v>
      </c>
      <c r="D59" s="42">
        <v>1440</v>
      </c>
      <c r="E59" s="42">
        <v>1776</v>
      </c>
      <c r="F59" s="42">
        <v>20048</v>
      </c>
      <c r="G59" s="43">
        <v>21248</v>
      </c>
      <c r="H59" s="43">
        <v>23040</v>
      </c>
      <c r="I59" s="42">
        <v>336</v>
      </c>
      <c r="J59" s="121">
        <v>23.3333333333333</v>
      </c>
      <c r="K59" s="42">
        <v>1792</v>
      </c>
      <c r="L59" s="121">
        <v>8.4337349397590398</v>
      </c>
    </row>
    <row r="60" spans="1:12" s="38" customFormat="1" ht="12" customHeight="1">
      <c r="A60" s="71" t="s">
        <v>278</v>
      </c>
      <c r="B60" s="71"/>
      <c r="C60" s="42">
        <v>1280</v>
      </c>
      <c r="D60" s="42">
        <v>1664</v>
      </c>
      <c r="E60" s="42">
        <v>816</v>
      </c>
      <c r="F60" s="42">
        <v>13232</v>
      </c>
      <c r="G60" s="43">
        <v>14784</v>
      </c>
      <c r="H60" s="43">
        <v>15392</v>
      </c>
      <c r="I60" s="42">
        <v>-848</v>
      </c>
      <c r="J60" s="121">
        <v>-50.961538461538503</v>
      </c>
      <c r="K60" s="42">
        <v>608</v>
      </c>
      <c r="L60" s="121">
        <v>4.1125541125541103</v>
      </c>
    </row>
    <row r="61" spans="1:12" s="38" customFormat="1" ht="9" customHeight="1">
      <c r="A61" s="45"/>
      <c r="B61" s="45"/>
      <c r="C61" s="130"/>
      <c r="D61" s="130"/>
      <c r="E61" s="130"/>
      <c r="F61" s="130"/>
      <c r="G61" s="128"/>
      <c r="H61" s="128"/>
      <c r="I61" s="127"/>
      <c r="J61" s="131"/>
      <c r="K61" s="127"/>
      <c r="L61" s="131"/>
    </row>
    <row r="62" spans="1:12" s="38" customFormat="1" ht="9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</row>
    <row r="63" spans="1:12" s="38" customFormat="1" ht="12" customHeight="1">
      <c r="A63" s="144" t="str">
        <f>"1."</f>
        <v>1.</v>
      </c>
      <c r="B63" s="38" t="s">
        <v>77</v>
      </c>
      <c r="C63" s="106"/>
      <c r="D63" s="106"/>
      <c r="E63" s="106"/>
      <c r="F63" s="106"/>
    </row>
    <row r="64" spans="1:12" s="38" customFormat="1" ht="12" customHeight="1">
      <c r="A64" s="144" t="str">
        <f>"2."</f>
        <v>2.</v>
      </c>
      <c r="B64" s="38" t="s">
        <v>83</v>
      </c>
      <c r="C64" s="46"/>
      <c r="D64" s="46"/>
      <c r="E64" s="46"/>
      <c r="F64" s="46"/>
    </row>
    <row r="65" spans="1:2" s="38" customFormat="1" ht="12" customHeight="1"/>
    <row r="66" spans="1:2" s="38" customFormat="1" ht="12" customHeight="1">
      <c r="A66" s="52" t="s">
        <v>247</v>
      </c>
    </row>
    <row r="67" spans="1:2">
      <c r="B67" s="198" t="s">
        <v>246</v>
      </c>
    </row>
    <row r="68" spans="1:2">
      <c r="B68" s="198" t="s">
        <v>248</v>
      </c>
    </row>
    <row r="69" spans="1:2" ht="7.5" customHeight="1">
      <c r="B69" s="198"/>
    </row>
    <row r="70" spans="1:2">
      <c r="A70" s="228" t="s">
        <v>250</v>
      </c>
    </row>
  </sheetData>
  <mergeCells count="11">
    <mergeCell ref="L8:L9"/>
    <mergeCell ref="A22:L22"/>
    <mergeCell ref="A11:L11"/>
    <mergeCell ref="A3:L3"/>
    <mergeCell ref="A4:L4"/>
    <mergeCell ref="A6:A9"/>
    <mergeCell ref="I7:J7"/>
    <mergeCell ref="K7:L7"/>
    <mergeCell ref="I8:I9"/>
    <mergeCell ref="J8:J9"/>
    <mergeCell ref="K8:K9"/>
  </mergeCells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zoomScaleNormal="100" workbookViewId="0"/>
  </sheetViews>
  <sheetFormatPr defaultColWidth="10.6640625" defaultRowHeight="12"/>
  <cols>
    <col min="1" max="1" width="2.6640625" style="23" customWidth="1"/>
    <col min="2" max="2" width="23.164062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27</v>
      </c>
      <c r="B1" s="19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140" t="s">
        <v>222</v>
      </c>
      <c r="B3" s="145"/>
      <c r="C3" s="146"/>
      <c r="D3" s="146"/>
      <c r="E3" s="146"/>
      <c r="F3" s="146"/>
    </row>
    <row r="4" spans="1:12" s="143" customFormat="1" ht="15" customHeight="1">
      <c r="A4" s="142" t="s">
        <v>16</v>
      </c>
      <c r="B4" s="147"/>
      <c r="C4" s="146"/>
      <c r="D4" s="146"/>
      <c r="E4" s="146"/>
      <c r="F4" s="146"/>
    </row>
    <row r="5" spans="1:12" ht="7.9" customHeight="1">
      <c r="A5" s="47"/>
      <c r="B5" s="47"/>
      <c r="C5" s="22"/>
      <c r="D5" s="22"/>
      <c r="E5" s="22"/>
      <c r="F5" s="22"/>
    </row>
    <row r="6" spans="1:12" s="30" customFormat="1" ht="15" customHeight="1">
      <c r="A6" s="259" t="s">
        <v>17</v>
      </c>
      <c r="B6" s="260"/>
      <c r="C6" s="24" t="s">
        <v>252</v>
      </c>
      <c r="D6" s="25"/>
      <c r="E6" s="26"/>
      <c r="F6" s="27" t="s">
        <v>253</v>
      </c>
      <c r="G6" s="28"/>
      <c r="H6" s="29"/>
      <c r="I6" s="111" t="s">
        <v>268</v>
      </c>
      <c r="J6" s="28"/>
      <c r="K6" s="28"/>
      <c r="L6" s="28"/>
    </row>
    <row r="7" spans="1:12" s="30" customFormat="1" ht="15" customHeight="1">
      <c r="A7" s="261"/>
      <c r="B7" s="261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261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263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38" customFormat="1" ht="12" customHeight="1">
      <c r="A11" s="39" t="s">
        <v>269</v>
      </c>
      <c r="B11" s="181"/>
      <c r="C11" s="127">
        <v>137360</v>
      </c>
      <c r="D11" s="127">
        <v>150280</v>
      </c>
      <c r="E11" s="127">
        <v>154940</v>
      </c>
      <c r="F11" s="127">
        <v>1495120</v>
      </c>
      <c r="G11" s="128">
        <v>1568660</v>
      </c>
      <c r="H11" s="128">
        <v>1647140</v>
      </c>
      <c r="I11" s="127">
        <v>4660</v>
      </c>
      <c r="J11" s="129">
        <v>3.1008783603939301</v>
      </c>
      <c r="K11" s="199">
        <v>78480</v>
      </c>
      <c r="L11" s="129">
        <v>5.0029961878291003</v>
      </c>
    </row>
    <row r="12" spans="1:12" s="38" customFormat="1" ht="12" customHeight="1">
      <c r="A12" s="39"/>
      <c r="B12" s="40" t="s">
        <v>270</v>
      </c>
      <c r="C12" s="42">
        <v>106120</v>
      </c>
      <c r="D12" s="42">
        <v>116540</v>
      </c>
      <c r="E12" s="42">
        <v>116420</v>
      </c>
      <c r="F12" s="42">
        <v>1136900</v>
      </c>
      <c r="G12" s="43">
        <v>1176140</v>
      </c>
      <c r="H12" s="43">
        <v>1221760</v>
      </c>
      <c r="I12" s="42">
        <v>-120</v>
      </c>
      <c r="J12" s="121">
        <v>-0.10296893770379301</v>
      </c>
      <c r="K12" s="200">
        <v>45620</v>
      </c>
      <c r="L12" s="121">
        <v>3.8787899399731298</v>
      </c>
    </row>
    <row r="13" spans="1:12" s="38" customFormat="1" ht="12" customHeight="1">
      <c r="A13" s="39"/>
      <c r="B13" s="40" t="s">
        <v>271</v>
      </c>
      <c r="C13" s="42">
        <v>5880</v>
      </c>
      <c r="D13" s="42">
        <v>6620</v>
      </c>
      <c r="E13" s="42">
        <v>7900</v>
      </c>
      <c r="F13" s="42">
        <v>80380</v>
      </c>
      <c r="G13" s="43">
        <v>95980</v>
      </c>
      <c r="H13" s="43">
        <v>101500</v>
      </c>
      <c r="I13" s="42">
        <v>1280</v>
      </c>
      <c r="J13" s="121">
        <v>19.3353474320242</v>
      </c>
      <c r="K13" s="200">
        <v>5520</v>
      </c>
      <c r="L13" s="121">
        <v>5.7511981662846399</v>
      </c>
    </row>
    <row r="14" spans="1:12" s="38" customFormat="1" ht="12" customHeight="1">
      <c r="A14" s="39"/>
      <c r="B14" s="40" t="s">
        <v>272</v>
      </c>
      <c r="C14" s="42">
        <v>11520</v>
      </c>
      <c r="D14" s="42">
        <v>11840</v>
      </c>
      <c r="E14" s="42">
        <v>13340</v>
      </c>
      <c r="F14" s="42">
        <v>145980</v>
      </c>
      <c r="G14" s="43">
        <v>159540</v>
      </c>
      <c r="H14" s="43">
        <v>178180</v>
      </c>
      <c r="I14" s="42">
        <v>1500</v>
      </c>
      <c r="J14" s="121">
        <v>12.6689189189189</v>
      </c>
      <c r="K14" s="200">
        <v>18640</v>
      </c>
      <c r="L14" s="121">
        <v>11.6835903221763</v>
      </c>
    </row>
    <row r="15" spans="1:12" s="38" customFormat="1" ht="12" customHeight="1">
      <c r="A15" s="39"/>
      <c r="B15" s="40" t="s">
        <v>273</v>
      </c>
      <c r="C15" s="42">
        <v>280</v>
      </c>
      <c r="D15" s="42">
        <v>560</v>
      </c>
      <c r="E15" s="42">
        <v>500</v>
      </c>
      <c r="F15" s="42">
        <v>6840</v>
      </c>
      <c r="G15" s="43">
        <v>7000</v>
      </c>
      <c r="H15" s="43">
        <v>9420</v>
      </c>
      <c r="I15" s="42">
        <v>-60</v>
      </c>
      <c r="J15" s="121">
        <v>-10.714285714285699</v>
      </c>
      <c r="K15" s="200">
        <v>2420</v>
      </c>
      <c r="L15" s="121">
        <v>34.571428571428598</v>
      </c>
    </row>
    <row r="16" spans="1:12" s="38" customFormat="1" ht="12" customHeight="1">
      <c r="A16" s="39"/>
      <c r="B16" s="40" t="s">
        <v>274</v>
      </c>
      <c r="C16" s="42">
        <v>400</v>
      </c>
      <c r="D16" s="42">
        <v>640</v>
      </c>
      <c r="E16" s="42">
        <v>680</v>
      </c>
      <c r="F16" s="42">
        <v>9680</v>
      </c>
      <c r="G16" s="43">
        <v>13400</v>
      </c>
      <c r="H16" s="43">
        <v>13400</v>
      </c>
      <c r="I16" s="42">
        <v>40</v>
      </c>
      <c r="J16" s="121">
        <v>6.25</v>
      </c>
      <c r="K16" s="200">
        <v>0</v>
      </c>
      <c r="L16" s="121">
        <v>0</v>
      </c>
    </row>
    <row r="17" spans="1:12" s="38" customFormat="1" ht="12" customHeight="1">
      <c r="A17" s="39"/>
      <c r="B17" s="40" t="s">
        <v>313</v>
      </c>
      <c r="C17" s="42">
        <v>400</v>
      </c>
      <c r="D17" s="42">
        <v>500</v>
      </c>
      <c r="E17" s="42">
        <v>620</v>
      </c>
      <c r="F17" s="42">
        <v>6240</v>
      </c>
      <c r="G17" s="43">
        <v>6620</v>
      </c>
      <c r="H17" s="43">
        <v>7620</v>
      </c>
      <c r="I17" s="42">
        <v>120</v>
      </c>
      <c r="J17" s="121">
        <v>24</v>
      </c>
      <c r="K17" s="200">
        <v>1000</v>
      </c>
      <c r="L17" s="121">
        <v>15.105740181268899</v>
      </c>
    </row>
    <row r="18" spans="1:12" s="38" customFormat="1" ht="12" customHeight="1">
      <c r="A18" s="39"/>
      <c r="B18" s="40" t="s">
        <v>275</v>
      </c>
      <c r="C18" s="42">
        <v>6300</v>
      </c>
      <c r="D18" s="42">
        <v>7080</v>
      </c>
      <c r="E18" s="42">
        <v>8540</v>
      </c>
      <c r="F18" s="42">
        <v>52620</v>
      </c>
      <c r="G18" s="43">
        <v>56760</v>
      </c>
      <c r="H18" s="43">
        <v>62440</v>
      </c>
      <c r="I18" s="42">
        <v>1460</v>
      </c>
      <c r="J18" s="121">
        <v>20.6214689265537</v>
      </c>
      <c r="K18" s="200">
        <v>5680</v>
      </c>
      <c r="L18" s="121">
        <v>10.0070472163495</v>
      </c>
    </row>
    <row r="19" spans="1:12" s="38" customFormat="1" ht="12" customHeight="1">
      <c r="A19" s="39"/>
      <c r="B19" s="40" t="s">
        <v>276</v>
      </c>
      <c r="C19" s="42">
        <v>4220</v>
      </c>
      <c r="D19" s="42">
        <v>4400</v>
      </c>
      <c r="E19" s="42">
        <v>4540</v>
      </c>
      <c r="F19" s="42">
        <v>25000</v>
      </c>
      <c r="G19" s="43">
        <v>27240</v>
      </c>
      <c r="H19" s="43">
        <v>28180</v>
      </c>
      <c r="I19" s="42">
        <v>140</v>
      </c>
      <c r="J19" s="121">
        <v>3.1818181818181799</v>
      </c>
      <c r="K19" s="200">
        <v>940</v>
      </c>
      <c r="L19" s="121">
        <v>3.4508076358296602</v>
      </c>
    </row>
    <row r="20" spans="1:12" s="38" customFormat="1" ht="12" customHeight="1">
      <c r="A20" s="39"/>
      <c r="B20" s="40" t="s">
        <v>314</v>
      </c>
      <c r="C20" s="42">
        <v>860</v>
      </c>
      <c r="D20" s="42">
        <v>900</v>
      </c>
      <c r="E20" s="42">
        <v>1160</v>
      </c>
      <c r="F20" s="42">
        <v>15120</v>
      </c>
      <c r="G20" s="43">
        <v>12300</v>
      </c>
      <c r="H20" s="43">
        <v>12240</v>
      </c>
      <c r="I20" s="42">
        <v>260</v>
      </c>
      <c r="J20" s="121">
        <v>28.8888888888889</v>
      </c>
      <c r="K20" s="200">
        <v>-60</v>
      </c>
      <c r="L20" s="121">
        <v>-0.48780487804877998</v>
      </c>
    </row>
    <row r="21" spans="1:12" s="38" customFormat="1" ht="12" customHeight="1">
      <c r="A21" s="39"/>
      <c r="B21" s="40"/>
      <c r="C21" s="42"/>
      <c r="D21" s="42"/>
      <c r="E21" s="42"/>
      <c r="F21" s="42"/>
      <c r="G21" s="43"/>
      <c r="H21" s="43"/>
      <c r="I21" s="42"/>
      <c r="J21" s="121"/>
      <c r="K21" s="200"/>
      <c r="L21" s="121"/>
    </row>
    <row r="22" spans="1:12" s="52" customFormat="1" ht="12" customHeight="1">
      <c r="A22" s="39" t="s">
        <v>277</v>
      </c>
      <c r="B22" s="181"/>
      <c r="C22" s="127">
        <v>53440</v>
      </c>
      <c r="D22" s="127">
        <v>65120</v>
      </c>
      <c r="E22" s="127">
        <v>72660</v>
      </c>
      <c r="F22" s="127">
        <v>388200</v>
      </c>
      <c r="G22" s="128">
        <v>453800</v>
      </c>
      <c r="H22" s="128">
        <v>522820</v>
      </c>
      <c r="I22" s="127">
        <v>7540</v>
      </c>
      <c r="J22" s="129">
        <v>11.578624078624101</v>
      </c>
      <c r="K22" s="199">
        <v>69020</v>
      </c>
      <c r="L22" s="129">
        <v>15.209343323049801</v>
      </c>
    </row>
    <row r="23" spans="1:12" s="38" customFormat="1" ht="12" customHeight="1">
      <c r="A23" s="39"/>
      <c r="B23" s="40" t="s">
        <v>315</v>
      </c>
      <c r="C23" s="42">
        <v>1160</v>
      </c>
      <c r="D23" s="42">
        <v>1260</v>
      </c>
      <c r="E23" s="42">
        <v>1680</v>
      </c>
      <c r="F23" s="42">
        <v>5860</v>
      </c>
      <c r="G23" s="43">
        <v>5460</v>
      </c>
      <c r="H23" s="43">
        <v>6920</v>
      </c>
      <c r="I23" s="42">
        <v>420</v>
      </c>
      <c r="J23" s="121">
        <v>33.3333333333333</v>
      </c>
      <c r="K23" s="200">
        <v>1460</v>
      </c>
      <c r="L23" s="121">
        <v>26.739926739926702</v>
      </c>
    </row>
    <row r="24" spans="1:12" s="38" customFormat="1" ht="12" customHeight="1">
      <c r="A24" s="39"/>
      <c r="B24" s="40" t="s">
        <v>278</v>
      </c>
      <c r="C24" s="42">
        <v>12160</v>
      </c>
      <c r="D24" s="42">
        <v>15440</v>
      </c>
      <c r="E24" s="42">
        <v>18440</v>
      </c>
      <c r="F24" s="42">
        <v>85980</v>
      </c>
      <c r="G24" s="43">
        <v>101180</v>
      </c>
      <c r="H24" s="43">
        <v>121080</v>
      </c>
      <c r="I24" s="42">
        <v>3000</v>
      </c>
      <c r="J24" s="121">
        <v>19.430051813471501</v>
      </c>
      <c r="K24" s="200">
        <v>19900</v>
      </c>
      <c r="L24" s="121">
        <v>19.6679185609804</v>
      </c>
    </row>
    <row r="25" spans="1:12" s="38" customFormat="1" ht="12" customHeight="1">
      <c r="A25" s="39"/>
      <c r="B25" s="40" t="s">
        <v>279</v>
      </c>
      <c r="C25" s="42">
        <v>2220</v>
      </c>
      <c r="D25" s="42">
        <v>2240</v>
      </c>
      <c r="E25" s="42">
        <v>2520</v>
      </c>
      <c r="F25" s="42">
        <v>17120</v>
      </c>
      <c r="G25" s="43">
        <v>19340</v>
      </c>
      <c r="H25" s="43">
        <v>19800</v>
      </c>
      <c r="I25" s="42">
        <v>280</v>
      </c>
      <c r="J25" s="121">
        <v>12.5</v>
      </c>
      <c r="K25" s="200">
        <v>460</v>
      </c>
      <c r="L25" s="121">
        <v>2.3784901758014501</v>
      </c>
    </row>
    <row r="26" spans="1:12" s="38" customFormat="1" ht="12" customHeight="1">
      <c r="A26" s="39"/>
      <c r="B26" s="40" t="s">
        <v>280</v>
      </c>
      <c r="C26" s="42">
        <v>8620</v>
      </c>
      <c r="D26" s="42">
        <v>11520</v>
      </c>
      <c r="E26" s="42">
        <v>13240</v>
      </c>
      <c r="F26" s="42">
        <v>49200</v>
      </c>
      <c r="G26" s="43">
        <v>62900</v>
      </c>
      <c r="H26" s="43">
        <v>71900</v>
      </c>
      <c r="I26" s="42">
        <v>1720</v>
      </c>
      <c r="J26" s="121">
        <v>14.9305555555556</v>
      </c>
      <c r="K26" s="200">
        <v>9000</v>
      </c>
      <c r="L26" s="121">
        <v>14.308426073132001</v>
      </c>
    </row>
    <row r="27" spans="1:12" s="38" customFormat="1" ht="12" customHeight="1">
      <c r="A27" s="39"/>
      <c r="B27" s="40" t="s">
        <v>281</v>
      </c>
      <c r="C27" s="42">
        <v>2680</v>
      </c>
      <c r="D27" s="42">
        <v>3700</v>
      </c>
      <c r="E27" s="42">
        <v>2600</v>
      </c>
      <c r="F27" s="42">
        <v>39060</v>
      </c>
      <c r="G27" s="43">
        <v>46740</v>
      </c>
      <c r="H27" s="43">
        <v>49700</v>
      </c>
      <c r="I27" s="42">
        <v>-1100</v>
      </c>
      <c r="J27" s="121">
        <v>-29.729729729729701</v>
      </c>
      <c r="K27" s="200">
        <v>2960</v>
      </c>
      <c r="L27" s="121">
        <v>6.3329054343175004</v>
      </c>
    </row>
    <row r="28" spans="1:12" s="38" customFormat="1" ht="12" customHeight="1">
      <c r="A28" s="39"/>
      <c r="B28" s="40" t="s">
        <v>282</v>
      </c>
      <c r="C28" s="42">
        <v>3540</v>
      </c>
      <c r="D28" s="42">
        <v>4880</v>
      </c>
      <c r="E28" s="42">
        <v>4780</v>
      </c>
      <c r="F28" s="42">
        <v>29400</v>
      </c>
      <c r="G28" s="43">
        <v>34880</v>
      </c>
      <c r="H28" s="43">
        <v>41680</v>
      </c>
      <c r="I28" s="42">
        <v>-100</v>
      </c>
      <c r="J28" s="121">
        <v>-2.0491803278688501</v>
      </c>
      <c r="K28" s="200">
        <v>6800</v>
      </c>
      <c r="L28" s="121">
        <v>19.4954128440367</v>
      </c>
    </row>
    <row r="29" spans="1:12" s="38" customFormat="1" ht="12" customHeight="1">
      <c r="A29" s="39"/>
      <c r="B29" s="40" t="s">
        <v>283</v>
      </c>
      <c r="C29" s="42">
        <v>2700</v>
      </c>
      <c r="D29" s="42">
        <v>3080</v>
      </c>
      <c r="E29" s="42">
        <v>3300</v>
      </c>
      <c r="F29" s="42">
        <v>14580</v>
      </c>
      <c r="G29" s="43">
        <v>17840</v>
      </c>
      <c r="H29" s="43">
        <v>19340</v>
      </c>
      <c r="I29" s="42">
        <v>220</v>
      </c>
      <c r="J29" s="121">
        <v>7.1428571428571397</v>
      </c>
      <c r="K29" s="200">
        <v>1500</v>
      </c>
      <c r="L29" s="121">
        <v>8.4080717488789194</v>
      </c>
    </row>
    <row r="30" spans="1:12" s="38" customFormat="1" ht="12" customHeight="1">
      <c r="A30" s="39"/>
      <c r="B30" s="40" t="s">
        <v>284</v>
      </c>
      <c r="C30" s="42">
        <v>2580</v>
      </c>
      <c r="D30" s="42">
        <v>3020</v>
      </c>
      <c r="E30" s="42">
        <v>3520</v>
      </c>
      <c r="F30" s="42">
        <v>19240</v>
      </c>
      <c r="G30" s="43">
        <v>20520</v>
      </c>
      <c r="H30" s="43">
        <v>23080</v>
      </c>
      <c r="I30" s="42">
        <v>500</v>
      </c>
      <c r="J30" s="121">
        <v>16.5562913907285</v>
      </c>
      <c r="K30" s="200">
        <v>2560</v>
      </c>
      <c r="L30" s="121">
        <v>12.475633528265099</v>
      </c>
    </row>
    <row r="31" spans="1:12" s="38" customFormat="1" ht="12" customHeight="1">
      <c r="A31" s="39"/>
      <c r="B31" s="40" t="s">
        <v>285</v>
      </c>
      <c r="C31" s="42">
        <v>4580</v>
      </c>
      <c r="D31" s="42">
        <v>5640</v>
      </c>
      <c r="E31" s="42">
        <v>6060</v>
      </c>
      <c r="F31" s="42">
        <v>20720</v>
      </c>
      <c r="G31" s="43">
        <v>25960</v>
      </c>
      <c r="H31" s="43">
        <v>32040</v>
      </c>
      <c r="I31" s="42">
        <v>420</v>
      </c>
      <c r="J31" s="121">
        <v>7.4468085106383004</v>
      </c>
      <c r="K31" s="200">
        <v>6080</v>
      </c>
      <c r="L31" s="121">
        <v>23.420647149460699</v>
      </c>
    </row>
    <row r="32" spans="1:12" s="38" customFormat="1" ht="12" customHeight="1">
      <c r="A32" s="39"/>
      <c r="B32" s="40" t="s">
        <v>286</v>
      </c>
      <c r="C32" s="42">
        <v>1660</v>
      </c>
      <c r="D32" s="42">
        <v>1980</v>
      </c>
      <c r="E32" s="42">
        <v>2740</v>
      </c>
      <c r="F32" s="42">
        <v>20480</v>
      </c>
      <c r="G32" s="43">
        <v>21940</v>
      </c>
      <c r="H32" s="43">
        <v>24840</v>
      </c>
      <c r="I32" s="42">
        <v>760</v>
      </c>
      <c r="J32" s="121">
        <v>38.383838383838402</v>
      </c>
      <c r="K32" s="200">
        <v>2900</v>
      </c>
      <c r="L32" s="121">
        <v>13.2178669097539</v>
      </c>
    </row>
    <row r="33" spans="1:12" s="38" customFormat="1" ht="12" customHeight="1">
      <c r="A33" s="39"/>
      <c r="B33" s="40" t="s">
        <v>316</v>
      </c>
      <c r="C33" s="42">
        <v>1380</v>
      </c>
      <c r="D33" s="42">
        <v>1160</v>
      </c>
      <c r="E33" s="42">
        <v>1660</v>
      </c>
      <c r="F33" s="42">
        <v>6000</v>
      </c>
      <c r="G33" s="43">
        <v>6740</v>
      </c>
      <c r="H33" s="43">
        <v>8700</v>
      </c>
      <c r="I33" s="42">
        <v>500</v>
      </c>
      <c r="J33" s="121">
        <v>43.1034482758621</v>
      </c>
      <c r="K33" s="200">
        <v>1960</v>
      </c>
      <c r="L33" s="121">
        <v>29.080118694362</v>
      </c>
    </row>
    <row r="34" spans="1:12" s="38" customFormat="1" ht="12" customHeight="1">
      <c r="A34" s="39"/>
      <c r="B34" s="40" t="s">
        <v>287</v>
      </c>
      <c r="C34" s="42">
        <v>1920</v>
      </c>
      <c r="D34" s="42">
        <v>2000</v>
      </c>
      <c r="E34" s="42">
        <v>2000</v>
      </c>
      <c r="F34" s="42">
        <v>11160</v>
      </c>
      <c r="G34" s="43">
        <v>11660</v>
      </c>
      <c r="H34" s="43">
        <v>12040</v>
      </c>
      <c r="I34" s="42">
        <v>0</v>
      </c>
      <c r="J34" s="121">
        <v>0</v>
      </c>
      <c r="K34" s="200">
        <v>380</v>
      </c>
      <c r="L34" s="121">
        <v>3.2590051457975999</v>
      </c>
    </row>
    <row r="35" spans="1:12" s="38" customFormat="1" ht="12" customHeight="1">
      <c r="A35" s="39"/>
      <c r="B35" s="40" t="s">
        <v>288</v>
      </c>
      <c r="C35" s="42">
        <v>4660</v>
      </c>
      <c r="D35" s="42">
        <v>4860</v>
      </c>
      <c r="E35" s="42">
        <v>5420</v>
      </c>
      <c r="F35" s="42">
        <v>44080</v>
      </c>
      <c r="G35" s="43">
        <v>43180</v>
      </c>
      <c r="H35" s="43">
        <v>48920</v>
      </c>
      <c r="I35" s="42">
        <v>560</v>
      </c>
      <c r="J35" s="121">
        <v>11.522633744856</v>
      </c>
      <c r="K35" s="200">
        <v>5740</v>
      </c>
      <c r="L35" s="121">
        <v>13.2931912922649</v>
      </c>
    </row>
    <row r="36" spans="1:12" s="38" customFormat="1" ht="12" customHeight="1">
      <c r="A36" s="39"/>
      <c r="B36" s="40" t="s">
        <v>289</v>
      </c>
      <c r="C36" s="42">
        <v>2220</v>
      </c>
      <c r="D36" s="42">
        <v>2820</v>
      </c>
      <c r="E36" s="42">
        <v>2820</v>
      </c>
      <c r="F36" s="42">
        <v>16040</v>
      </c>
      <c r="G36" s="43">
        <v>24240</v>
      </c>
      <c r="H36" s="43">
        <v>28880</v>
      </c>
      <c r="I36" s="42">
        <v>0</v>
      </c>
      <c r="J36" s="121">
        <v>0</v>
      </c>
      <c r="K36" s="200">
        <v>4640</v>
      </c>
      <c r="L36" s="121">
        <v>19.141914191419101</v>
      </c>
    </row>
    <row r="37" spans="1:12" s="38" customFormat="1" ht="12" customHeight="1">
      <c r="A37" s="39"/>
      <c r="B37" s="40"/>
      <c r="C37" s="42"/>
      <c r="D37" s="42"/>
      <c r="E37" s="42"/>
      <c r="F37" s="42"/>
      <c r="G37" s="43"/>
      <c r="H37" s="43"/>
      <c r="I37" s="42"/>
      <c r="J37" s="121"/>
      <c r="K37" s="200"/>
      <c r="L37" s="121"/>
    </row>
    <row r="38" spans="1:12" s="52" customFormat="1" ht="12" customHeight="1">
      <c r="A38" s="39" t="s">
        <v>290</v>
      </c>
      <c r="B38" s="181"/>
      <c r="C38" s="127">
        <v>20440</v>
      </c>
      <c r="D38" s="127">
        <v>21460</v>
      </c>
      <c r="E38" s="127">
        <v>24400</v>
      </c>
      <c r="F38" s="127">
        <v>213940</v>
      </c>
      <c r="G38" s="128">
        <v>216900</v>
      </c>
      <c r="H38" s="128">
        <v>247840</v>
      </c>
      <c r="I38" s="127">
        <v>2940</v>
      </c>
      <c r="J38" s="129">
        <v>13.6999068033551</v>
      </c>
      <c r="K38" s="199">
        <v>30940</v>
      </c>
      <c r="L38" s="129">
        <v>14.264638082065501</v>
      </c>
    </row>
    <row r="39" spans="1:12" s="38" customFormat="1" ht="12" customHeight="1">
      <c r="A39" s="39"/>
      <c r="B39" s="40" t="s">
        <v>294</v>
      </c>
      <c r="C39" s="42">
        <v>1180</v>
      </c>
      <c r="D39" s="42">
        <v>1400</v>
      </c>
      <c r="E39" s="42">
        <v>1380</v>
      </c>
      <c r="F39" s="42">
        <v>19100</v>
      </c>
      <c r="G39" s="43">
        <v>18100</v>
      </c>
      <c r="H39" s="43">
        <v>18640</v>
      </c>
      <c r="I39" s="42">
        <v>-20</v>
      </c>
      <c r="J39" s="121">
        <v>-1.4285714285714299</v>
      </c>
      <c r="K39" s="200">
        <v>540</v>
      </c>
      <c r="L39" s="121">
        <v>2.9834254143646399</v>
      </c>
    </row>
    <row r="40" spans="1:12" s="38" customFormat="1" ht="12" customHeight="1">
      <c r="A40" s="39"/>
      <c r="B40" s="40" t="s">
        <v>295</v>
      </c>
      <c r="C40" s="42">
        <v>1740</v>
      </c>
      <c r="D40" s="42">
        <v>1860</v>
      </c>
      <c r="E40" s="42">
        <v>1940</v>
      </c>
      <c r="F40" s="42">
        <v>14480</v>
      </c>
      <c r="G40" s="43">
        <v>15540</v>
      </c>
      <c r="H40" s="43">
        <v>17720</v>
      </c>
      <c r="I40" s="42">
        <v>80</v>
      </c>
      <c r="J40" s="121">
        <v>4.3010752688171996</v>
      </c>
      <c r="K40" s="200">
        <v>2180</v>
      </c>
      <c r="L40" s="121">
        <v>14.028314028314</v>
      </c>
    </row>
    <row r="41" spans="1:12" s="38" customFormat="1" ht="12" customHeight="1">
      <c r="A41" s="39"/>
      <c r="B41" s="40" t="s">
        <v>296</v>
      </c>
      <c r="C41" s="42">
        <v>1460</v>
      </c>
      <c r="D41" s="42">
        <v>1180</v>
      </c>
      <c r="E41" s="42">
        <v>1700</v>
      </c>
      <c r="F41" s="42">
        <v>7100</v>
      </c>
      <c r="G41" s="43">
        <v>8580</v>
      </c>
      <c r="H41" s="43">
        <v>9720</v>
      </c>
      <c r="I41" s="42">
        <v>520</v>
      </c>
      <c r="J41" s="121">
        <v>44.067796610169502</v>
      </c>
      <c r="K41" s="200">
        <v>1140</v>
      </c>
      <c r="L41" s="121">
        <v>13.286713286713301</v>
      </c>
    </row>
    <row r="42" spans="1:12" s="38" customFormat="1" ht="12" customHeight="1">
      <c r="A42" s="39"/>
      <c r="B42" s="40" t="s">
        <v>297</v>
      </c>
      <c r="C42" s="42">
        <v>900</v>
      </c>
      <c r="D42" s="42">
        <v>680</v>
      </c>
      <c r="E42" s="42">
        <v>960</v>
      </c>
      <c r="F42" s="42">
        <v>16800</v>
      </c>
      <c r="G42" s="43">
        <v>15760</v>
      </c>
      <c r="H42" s="43">
        <v>18920</v>
      </c>
      <c r="I42" s="42">
        <v>280</v>
      </c>
      <c r="J42" s="121">
        <v>41.176470588235297</v>
      </c>
      <c r="K42" s="200">
        <v>3160</v>
      </c>
      <c r="L42" s="121">
        <v>20.050761421319802</v>
      </c>
    </row>
    <row r="43" spans="1:12" s="38" customFormat="1" ht="12" customHeight="1">
      <c r="A43" s="39"/>
      <c r="B43" s="40" t="s">
        <v>298</v>
      </c>
      <c r="C43" s="42">
        <v>480</v>
      </c>
      <c r="D43" s="42">
        <v>560</v>
      </c>
      <c r="E43" s="42">
        <v>540</v>
      </c>
      <c r="F43" s="42">
        <v>7280</v>
      </c>
      <c r="G43" s="43">
        <v>7660</v>
      </c>
      <c r="H43" s="43">
        <v>8560</v>
      </c>
      <c r="I43" s="42">
        <v>-20</v>
      </c>
      <c r="J43" s="121">
        <v>-3.5714285714285698</v>
      </c>
      <c r="K43" s="200">
        <v>900</v>
      </c>
      <c r="L43" s="121">
        <v>11.749347258485599</v>
      </c>
    </row>
    <row r="44" spans="1:12" s="38" customFormat="1" ht="12" customHeight="1">
      <c r="A44" s="39"/>
      <c r="B44" s="40" t="s">
        <v>300</v>
      </c>
      <c r="C44" s="42">
        <v>380</v>
      </c>
      <c r="D44" s="42">
        <v>640</v>
      </c>
      <c r="E44" s="42">
        <v>680</v>
      </c>
      <c r="F44" s="42">
        <v>8180</v>
      </c>
      <c r="G44" s="43">
        <v>9020</v>
      </c>
      <c r="H44" s="43">
        <v>10760</v>
      </c>
      <c r="I44" s="42">
        <v>40</v>
      </c>
      <c r="J44" s="121">
        <v>6.25</v>
      </c>
      <c r="K44" s="200">
        <v>1740</v>
      </c>
      <c r="L44" s="121">
        <v>19.290465631928999</v>
      </c>
    </row>
    <row r="45" spans="1:12" s="38" customFormat="1" ht="12" customHeight="1">
      <c r="A45" s="39"/>
      <c r="B45" s="40" t="s">
        <v>303</v>
      </c>
      <c r="C45" s="42">
        <v>12120</v>
      </c>
      <c r="D45" s="42">
        <v>12640</v>
      </c>
      <c r="E45" s="42">
        <v>14000</v>
      </c>
      <c r="F45" s="42">
        <v>112140</v>
      </c>
      <c r="G45" s="43">
        <v>110000</v>
      </c>
      <c r="H45" s="43">
        <v>123140</v>
      </c>
      <c r="I45" s="42">
        <v>1360</v>
      </c>
      <c r="J45" s="121">
        <v>10.7594936708861</v>
      </c>
      <c r="K45" s="200">
        <v>13140</v>
      </c>
      <c r="L45" s="121">
        <v>11.945454545454499</v>
      </c>
    </row>
    <row r="46" spans="1:12" s="38" customFormat="1" ht="12" customHeight="1">
      <c r="A46" s="39"/>
      <c r="B46" s="40"/>
      <c r="C46" s="42"/>
      <c r="D46" s="42"/>
      <c r="E46" s="42"/>
      <c r="F46" s="42"/>
      <c r="G46" s="43"/>
      <c r="H46" s="43"/>
      <c r="I46" s="42"/>
      <c r="J46" s="121"/>
      <c r="K46" s="200"/>
      <c r="L46" s="121"/>
    </row>
    <row r="47" spans="1:12" s="52" customFormat="1" ht="12" customHeight="1">
      <c r="A47" s="39" t="s">
        <v>304</v>
      </c>
      <c r="B47" s="181"/>
      <c r="C47" s="127">
        <v>21300</v>
      </c>
      <c r="D47" s="127">
        <v>24020</v>
      </c>
      <c r="E47" s="127">
        <v>25060</v>
      </c>
      <c r="F47" s="127">
        <v>222160</v>
      </c>
      <c r="G47" s="128">
        <v>252360</v>
      </c>
      <c r="H47" s="128">
        <v>263960</v>
      </c>
      <c r="I47" s="127">
        <v>1040</v>
      </c>
      <c r="J47" s="129">
        <v>4.3297252289758497</v>
      </c>
      <c r="K47" s="199">
        <v>11600</v>
      </c>
      <c r="L47" s="129">
        <v>4.59660802028848</v>
      </c>
    </row>
    <row r="48" spans="1:12" s="38" customFormat="1" ht="12" customHeight="1">
      <c r="A48" s="39"/>
      <c r="B48" s="40" t="s">
        <v>307</v>
      </c>
      <c r="C48" s="42">
        <v>2580</v>
      </c>
      <c r="D48" s="42">
        <v>3240</v>
      </c>
      <c r="E48" s="42">
        <v>3780</v>
      </c>
      <c r="F48" s="42">
        <v>24180</v>
      </c>
      <c r="G48" s="43">
        <v>26780</v>
      </c>
      <c r="H48" s="43">
        <v>31320</v>
      </c>
      <c r="I48" s="42">
        <v>540</v>
      </c>
      <c r="J48" s="121">
        <v>16.6666666666667</v>
      </c>
      <c r="K48" s="200">
        <v>4540</v>
      </c>
      <c r="L48" s="121">
        <v>16.9529499626587</v>
      </c>
    </row>
    <row r="49" spans="1:12" s="38" customFormat="1" ht="12" customHeight="1">
      <c r="A49" s="39"/>
      <c r="B49" s="40" t="s">
        <v>309</v>
      </c>
      <c r="C49" s="42">
        <v>15300</v>
      </c>
      <c r="D49" s="42">
        <v>17320</v>
      </c>
      <c r="E49" s="42">
        <v>17520</v>
      </c>
      <c r="F49" s="42">
        <v>176980</v>
      </c>
      <c r="G49" s="43">
        <v>197000</v>
      </c>
      <c r="H49" s="43">
        <v>204160</v>
      </c>
      <c r="I49" s="42">
        <v>200</v>
      </c>
      <c r="J49" s="121">
        <v>1.1547344110854501</v>
      </c>
      <c r="K49" s="200">
        <v>7160</v>
      </c>
      <c r="L49" s="121">
        <v>3.6345177664974599</v>
      </c>
    </row>
    <row r="50" spans="1:12" s="38" customFormat="1" ht="12" customHeight="1">
      <c r="A50" s="39"/>
      <c r="B50" s="40"/>
      <c r="C50" s="42"/>
      <c r="D50" s="42"/>
      <c r="E50" s="42"/>
      <c r="F50" s="42"/>
      <c r="G50" s="43"/>
      <c r="H50" s="43"/>
      <c r="I50" s="42"/>
      <c r="J50" s="121"/>
      <c r="K50" s="200"/>
      <c r="L50" s="121"/>
    </row>
    <row r="51" spans="1:12" s="52" customFormat="1" ht="12" customHeight="1">
      <c r="A51" s="39" t="s">
        <v>310</v>
      </c>
      <c r="B51" s="181"/>
      <c r="C51" s="127">
        <v>6160</v>
      </c>
      <c r="D51" s="127">
        <v>5940</v>
      </c>
      <c r="E51" s="127">
        <v>7540</v>
      </c>
      <c r="F51" s="127">
        <v>38640</v>
      </c>
      <c r="G51" s="128">
        <v>37140</v>
      </c>
      <c r="H51" s="128">
        <v>44100</v>
      </c>
      <c r="I51" s="127">
        <v>1600</v>
      </c>
      <c r="J51" s="129">
        <v>26.936026936026899</v>
      </c>
      <c r="K51" s="199">
        <v>6960</v>
      </c>
      <c r="L51" s="129">
        <v>18.739903069466902</v>
      </c>
    </row>
    <row r="52" spans="1:12" s="38" customFormat="1" ht="12" customHeight="1">
      <c r="A52" s="39"/>
      <c r="B52" s="40" t="s">
        <v>311</v>
      </c>
      <c r="C52" s="42">
        <v>3400</v>
      </c>
      <c r="D52" s="42">
        <v>2540</v>
      </c>
      <c r="E52" s="42">
        <v>3540</v>
      </c>
      <c r="F52" s="42">
        <v>14440</v>
      </c>
      <c r="G52" s="43">
        <v>15340</v>
      </c>
      <c r="H52" s="43">
        <v>17720</v>
      </c>
      <c r="I52" s="42">
        <v>1000</v>
      </c>
      <c r="J52" s="121">
        <v>39.370078740157503</v>
      </c>
      <c r="K52" s="200">
        <v>2380</v>
      </c>
      <c r="L52" s="121">
        <v>15.5149934810952</v>
      </c>
    </row>
    <row r="53" spans="1:12" s="38" customFormat="1" ht="12" customHeight="1">
      <c r="A53" s="39"/>
      <c r="B53" s="40"/>
      <c r="C53" s="42"/>
      <c r="D53" s="42"/>
      <c r="E53" s="42"/>
      <c r="F53" s="42"/>
      <c r="G53" s="43"/>
      <c r="H53" s="43"/>
      <c r="I53" s="42"/>
      <c r="J53" s="121"/>
      <c r="K53" s="200"/>
      <c r="L53" s="121"/>
    </row>
    <row r="54" spans="1:12" s="52" customFormat="1" ht="12" customHeight="1">
      <c r="A54" s="39" t="s">
        <v>72</v>
      </c>
      <c r="B54" s="181"/>
      <c r="C54" s="127">
        <v>7380</v>
      </c>
      <c r="D54" s="127">
        <v>13000</v>
      </c>
      <c r="E54" s="127">
        <v>14920</v>
      </c>
      <c r="F54" s="127">
        <v>53500</v>
      </c>
      <c r="G54" s="128">
        <v>82160</v>
      </c>
      <c r="H54" s="128">
        <v>126880</v>
      </c>
      <c r="I54" s="127">
        <v>1920</v>
      </c>
      <c r="J54" s="129">
        <v>14.7692307692308</v>
      </c>
      <c r="K54" s="199">
        <v>44720</v>
      </c>
      <c r="L54" s="129">
        <v>54.430379746835399</v>
      </c>
    </row>
    <row r="55" spans="1:12" s="38" customFormat="1" ht="12" customHeight="1">
      <c r="A55" s="3"/>
      <c r="B55"/>
      <c r="C55"/>
      <c r="D55"/>
      <c r="E55"/>
      <c r="F55"/>
      <c r="G55"/>
      <c r="H55"/>
      <c r="I55"/>
      <c r="J55"/>
      <c r="K55"/>
      <c r="L55"/>
    </row>
    <row r="56" spans="1:12" s="38" customFormat="1" ht="12" customHeight="1">
      <c r="A56" s="178" t="s">
        <v>50</v>
      </c>
      <c r="B56" s="112"/>
      <c r="C56" s="116">
        <v>245756</v>
      </c>
      <c r="D56" s="116">
        <v>281115</v>
      </c>
      <c r="E56" s="116">
        <v>300242</v>
      </c>
      <c r="F56" s="116">
        <v>2408968</v>
      </c>
      <c r="G56" s="115">
        <v>2615366</v>
      </c>
      <c r="H56" s="115">
        <v>2859554</v>
      </c>
      <c r="I56" s="116">
        <v>19127</v>
      </c>
      <c r="J56" s="122">
        <v>6.8039770200807501</v>
      </c>
      <c r="K56" s="201">
        <v>244188</v>
      </c>
      <c r="L56" s="122">
        <v>9.3366664550965304</v>
      </c>
    </row>
    <row r="57" spans="1:12" s="38" customFormat="1" ht="12" customHeight="1">
      <c r="B57" s="45"/>
    </row>
    <row r="58" spans="1:12" s="38" customFormat="1" ht="12" customHeight="1">
      <c r="A58" s="144" t="str">
        <f>"1."</f>
        <v>1.</v>
      </c>
      <c r="B58" s="38" t="s">
        <v>80</v>
      </c>
      <c r="C58" s="106"/>
      <c r="D58" s="106"/>
      <c r="E58" s="106"/>
      <c r="F58" s="106"/>
    </row>
    <row r="59" spans="1:12" s="38" customFormat="1" ht="12" customHeight="1">
      <c r="A59" s="144" t="str">
        <f>"2."</f>
        <v>2.</v>
      </c>
      <c r="B59" s="38" t="s">
        <v>83</v>
      </c>
      <c r="C59" s="46"/>
      <c r="D59" s="46"/>
      <c r="E59" s="46"/>
      <c r="F59" s="46"/>
    </row>
    <row r="60" spans="1:12" s="38" customFormat="1" ht="12" customHeight="1"/>
    <row r="61" spans="1:12" s="38" customFormat="1" ht="12" customHeight="1">
      <c r="A61" s="52" t="s">
        <v>240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</row>
    <row r="62" spans="1:12" s="38" customFormat="1" ht="12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s="38" customFormat="1" ht="12" customHeight="1">
      <c r="A63" s="228" t="s">
        <v>250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1:12" s="38" customFormat="1" ht="12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s="38" customFormat="1" ht="12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s="38" customFormat="1" ht="12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s="38" customFormat="1" ht="12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s="38" customFormat="1" ht="12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s="38" customFormat="1" ht="12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s="38" customFormat="1" ht="12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s="38" customFormat="1" ht="12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s="38" customForma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s="38" customForma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s="38" customForma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s="38" customForma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 s="38" customForma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 s="38" customForma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 s="38" customForma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zoomScaleNormal="100" workbookViewId="0"/>
  </sheetViews>
  <sheetFormatPr defaultColWidth="10.6640625" defaultRowHeight="12"/>
  <cols>
    <col min="1" max="1" width="2.6640625" style="23" customWidth="1"/>
    <col min="2" max="2" width="23.164062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7</v>
      </c>
      <c r="B1" s="19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140" t="s">
        <v>85</v>
      </c>
      <c r="B3" s="145"/>
      <c r="C3" s="146"/>
      <c r="D3" s="146"/>
      <c r="E3" s="146"/>
      <c r="F3" s="146"/>
    </row>
    <row r="4" spans="1:12" s="143" customFormat="1" ht="15" customHeight="1">
      <c r="A4" s="142" t="s">
        <v>8</v>
      </c>
      <c r="B4" s="147"/>
      <c r="C4" s="146"/>
      <c r="D4" s="146"/>
      <c r="E4" s="146"/>
      <c r="F4" s="146"/>
    </row>
    <row r="5" spans="1:12" ht="7.9" customHeight="1">
      <c r="A5" s="47"/>
      <c r="B5" s="47"/>
      <c r="C5" s="22"/>
      <c r="D5" s="22"/>
      <c r="E5" s="22"/>
      <c r="F5" s="22"/>
    </row>
    <row r="6" spans="1:12" s="30" customFormat="1" ht="15" customHeight="1">
      <c r="A6" s="259" t="s">
        <v>9</v>
      </c>
      <c r="B6" s="260"/>
      <c r="C6" s="24" t="s">
        <v>252</v>
      </c>
      <c r="D6" s="25"/>
      <c r="E6" s="26"/>
      <c r="F6" s="27" t="s">
        <v>253</v>
      </c>
      <c r="G6" s="28"/>
      <c r="H6" s="29"/>
      <c r="I6" s="111" t="s">
        <v>268</v>
      </c>
      <c r="J6" s="28"/>
      <c r="K6" s="28"/>
      <c r="L6" s="28"/>
    </row>
    <row r="7" spans="1:12" s="30" customFormat="1" ht="15" customHeight="1">
      <c r="A7" s="261"/>
      <c r="B7" s="261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261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263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38" customFormat="1" ht="12" customHeight="1">
      <c r="A11" s="39" t="s">
        <v>269</v>
      </c>
      <c r="B11" s="181"/>
      <c r="C11" s="127">
        <v>3733</v>
      </c>
      <c r="D11" s="127">
        <v>3606</v>
      </c>
      <c r="E11" s="127">
        <v>3526</v>
      </c>
      <c r="F11" s="127">
        <v>30630</v>
      </c>
      <c r="G11" s="128">
        <v>31536</v>
      </c>
      <c r="H11" s="128">
        <v>30768</v>
      </c>
      <c r="I11" s="127">
        <v>-80</v>
      </c>
      <c r="J11" s="129">
        <v>-2.21852468108708</v>
      </c>
      <c r="K11" s="127">
        <v>-768</v>
      </c>
      <c r="L11" s="129">
        <v>-2.4353120243531201</v>
      </c>
    </row>
    <row r="12" spans="1:12" s="38" customFormat="1" ht="12" customHeight="1">
      <c r="A12" s="39"/>
      <c r="B12" s="40" t="s">
        <v>270</v>
      </c>
      <c r="C12" s="42">
        <v>3035</v>
      </c>
      <c r="D12" s="42">
        <v>2909</v>
      </c>
      <c r="E12" s="42">
        <v>2923</v>
      </c>
      <c r="F12" s="42">
        <v>25273</v>
      </c>
      <c r="G12" s="43">
        <v>25783</v>
      </c>
      <c r="H12" s="43">
        <v>24950</v>
      </c>
      <c r="I12" s="42">
        <v>14</v>
      </c>
      <c r="J12" s="121">
        <v>0.48126503953248501</v>
      </c>
      <c r="K12" s="42">
        <v>-833</v>
      </c>
      <c r="L12" s="121">
        <v>-3.2308109994957901</v>
      </c>
    </row>
    <row r="13" spans="1:12" s="38" customFormat="1" ht="12" customHeight="1">
      <c r="A13" s="39"/>
      <c r="B13" s="40" t="s">
        <v>272</v>
      </c>
      <c r="C13" s="42">
        <v>183</v>
      </c>
      <c r="D13" s="42">
        <v>241</v>
      </c>
      <c r="E13" s="42">
        <v>166</v>
      </c>
      <c r="F13" s="42">
        <v>1476</v>
      </c>
      <c r="G13" s="43">
        <v>1983</v>
      </c>
      <c r="H13" s="43">
        <v>1790</v>
      </c>
      <c r="I13" s="42">
        <v>-75</v>
      </c>
      <c r="J13" s="121">
        <v>-31.1203319502075</v>
      </c>
      <c r="K13" s="42">
        <v>-193</v>
      </c>
      <c r="L13" s="121">
        <v>-9.7327281896117004</v>
      </c>
    </row>
    <row r="14" spans="1:12" s="38" customFormat="1" ht="12" customHeight="1">
      <c r="A14" s="39"/>
      <c r="B14" s="40" t="s">
        <v>275</v>
      </c>
      <c r="C14" s="42">
        <v>261</v>
      </c>
      <c r="D14" s="42">
        <v>234</v>
      </c>
      <c r="E14" s="42">
        <v>213</v>
      </c>
      <c r="F14" s="42">
        <v>1915</v>
      </c>
      <c r="G14" s="43">
        <v>1957</v>
      </c>
      <c r="H14" s="43">
        <v>2124</v>
      </c>
      <c r="I14" s="42">
        <v>-21</v>
      </c>
      <c r="J14" s="121">
        <v>-8.9743589743589691</v>
      </c>
      <c r="K14" s="42">
        <v>167</v>
      </c>
      <c r="L14" s="121">
        <v>8.5334695963209004</v>
      </c>
    </row>
    <row r="15" spans="1:12" s="38" customFormat="1" ht="12" customHeight="1">
      <c r="A15" s="39"/>
      <c r="B15" s="40" t="s">
        <v>276</v>
      </c>
      <c r="C15" s="42">
        <v>121</v>
      </c>
      <c r="D15" s="42">
        <v>116</v>
      </c>
      <c r="E15" s="42">
        <v>106</v>
      </c>
      <c r="F15" s="42">
        <v>880</v>
      </c>
      <c r="G15" s="43">
        <v>772</v>
      </c>
      <c r="H15" s="43">
        <v>765</v>
      </c>
      <c r="I15" s="42">
        <v>-10</v>
      </c>
      <c r="J15" s="121">
        <v>-8.6206896551724093</v>
      </c>
      <c r="K15" s="42">
        <v>-7</v>
      </c>
      <c r="L15" s="121">
        <v>-0.90673575129533701</v>
      </c>
    </row>
    <row r="16" spans="1:12" s="38" customFormat="1" ht="12" customHeight="1">
      <c r="A16" s="39"/>
      <c r="B16" s="40"/>
      <c r="C16" s="42"/>
      <c r="D16" s="42"/>
      <c r="E16" s="42"/>
      <c r="F16" s="42"/>
      <c r="G16" s="43"/>
      <c r="H16" s="43"/>
      <c r="I16" s="42"/>
      <c r="J16" s="121"/>
      <c r="K16" s="42"/>
      <c r="L16" s="121"/>
    </row>
    <row r="17" spans="1:12" s="52" customFormat="1" ht="12" customHeight="1">
      <c r="A17" s="39" t="s">
        <v>277</v>
      </c>
      <c r="B17" s="181"/>
      <c r="C17" s="127">
        <v>2268</v>
      </c>
      <c r="D17" s="127">
        <v>2308</v>
      </c>
      <c r="E17" s="127">
        <v>2196</v>
      </c>
      <c r="F17" s="127">
        <v>45038</v>
      </c>
      <c r="G17" s="128">
        <v>43320</v>
      </c>
      <c r="H17" s="128">
        <v>42296</v>
      </c>
      <c r="I17" s="127">
        <v>-112</v>
      </c>
      <c r="J17" s="129">
        <v>-4.8526863084922001</v>
      </c>
      <c r="K17" s="127">
        <v>-1024</v>
      </c>
      <c r="L17" s="129">
        <v>-2.3638042474607599</v>
      </c>
    </row>
    <row r="18" spans="1:12" s="38" customFormat="1" ht="12" customHeight="1">
      <c r="A18" s="39"/>
      <c r="B18" s="40" t="s">
        <v>278</v>
      </c>
      <c r="C18" s="42">
        <v>598</v>
      </c>
      <c r="D18" s="42">
        <v>640</v>
      </c>
      <c r="E18" s="42">
        <v>557</v>
      </c>
      <c r="F18" s="42">
        <v>11036</v>
      </c>
      <c r="G18" s="43">
        <v>12461</v>
      </c>
      <c r="H18" s="43">
        <v>11993</v>
      </c>
      <c r="I18" s="42">
        <v>-83</v>
      </c>
      <c r="J18" s="121">
        <v>-12.96875</v>
      </c>
      <c r="K18" s="42">
        <v>-468</v>
      </c>
      <c r="L18" s="121">
        <v>-3.7557178396597402</v>
      </c>
    </row>
    <row r="19" spans="1:12" s="38" customFormat="1" ht="12" customHeight="1">
      <c r="A19" s="39"/>
      <c r="B19" s="40" t="s">
        <v>279</v>
      </c>
      <c r="C19" s="42">
        <v>91</v>
      </c>
      <c r="D19" s="42">
        <v>79</v>
      </c>
      <c r="E19" s="42">
        <v>72</v>
      </c>
      <c r="F19" s="42">
        <v>1031</v>
      </c>
      <c r="G19" s="43">
        <v>1111</v>
      </c>
      <c r="H19" s="43">
        <v>1061</v>
      </c>
      <c r="I19" s="42">
        <v>-7</v>
      </c>
      <c r="J19" s="121">
        <v>-8.8607594936708907</v>
      </c>
      <c r="K19" s="42">
        <v>-50</v>
      </c>
      <c r="L19" s="121">
        <v>-4.5004500450045004</v>
      </c>
    </row>
    <row r="20" spans="1:12" s="38" customFormat="1" ht="12" customHeight="1">
      <c r="A20" s="39"/>
      <c r="B20" s="40" t="s">
        <v>280</v>
      </c>
      <c r="C20" s="42">
        <v>507</v>
      </c>
      <c r="D20" s="42">
        <v>347</v>
      </c>
      <c r="E20" s="42">
        <v>363</v>
      </c>
      <c r="F20" s="42">
        <v>14490</v>
      </c>
      <c r="G20" s="43">
        <v>10255</v>
      </c>
      <c r="H20" s="43">
        <v>9030</v>
      </c>
      <c r="I20" s="42">
        <v>16</v>
      </c>
      <c r="J20" s="121">
        <v>4.6109510086455296</v>
      </c>
      <c r="K20" s="42">
        <v>-1225</v>
      </c>
      <c r="L20" s="121">
        <v>-11.945392491467601</v>
      </c>
    </row>
    <row r="21" spans="1:12" s="38" customFormat="1" ht="12" customHeight="1">
      <c r="A21" s="39"/>
      <c r="B21" s="40" t="s">
        <v>281</v>
      </c>
      <c r="C21" s="42">
        <v>28</v>
      </c>
      <c r="D21" s="42">
        <v>61</v>
      </c>
      <c r="E21" s="42">
        <v>46</v>
      </c>
      <c r="F21" s="42">
        <v>610</v>
      </c>
      <c r="G21" s="43">
        <v>735</v>
      </c>
      <c r="H21" s="43">
        <v>750</v>
      </c>
      <c r="I21" s="42">
        <v>-15</v>
      </c>
      <c r="J21" s="121">
        <v>-24.590163934426201</v>
      </c>
      <c r="K21" s="42">
        <v>15</v>
      </c>
      <c r="L21" s="121">
        <v>2.0408163265306101</v>
      </c>
    </row>
    <row r="22" spans="1:12" s="38" customFormat="1" ht="12" customHeight="1">
      <c r="A22" s="39"/>
      <c r="B22" s="40" t="s">
        <v>282</v>
      </c>
      <c r="C22" s="42">
        <v>116</v>
      </c>
      <c r="D22" s="42">
        <v>119</v>
      </c>
      <c r="E22" s="42">
        <v>106</v>
      </c>
      <c r="F22" s="42">
        <v>2273</v>
      </c>
      <c r="G22" s="43">
        <v>2456</v>
      </c>
      <c r="H22" s="43">
        <v>2415</v>
      </c>
      <c r="I22" s="42">
        <v>-13</v>
      </c>
      <c r="J22" s="121">
        <v>-10.924369747899201</v>
      </c>
      <c r="K22" s="42">
        <v>-41</v>
      </c>
      <c r="L22" s="121">
        <v>-1.6693811074918601</v>
      </c>
    </row>
    <row r="23" spans="1:12" s="38" customFormat="1" ht="12" customHeight="1">
      <c r="A23" s="39"/>
      <c r="B23" s="40" t="s">
        <v>283</v>
      </c>
      <c r="C23" s="42">
        <v>104</v>
      </c>
      <c r="D23" s="42">
        <v>183</v>
      </c>
      <c r="E23" s="42">
        <v>175</v>
      </c>
      <c r="F23" s="42">
        <v>1977</v>
      </c>
      <c r="G23" s="43">
        <v>2521</v>
      </c>
      <c r="H23" s="43">
        <v>2812</v>
      </c>
      <c r="I23" s="42">
        <v>-8</v>
      </c>
      <c r="J23" s="121">
        <v>-4.3715846994535497</v>
      </c>
      <c r="K23" s="42">
        <v>291</v>
      </c>
      <c r="L23" s="121">
        <v>11.5430384767949</v>
      </c>
    </row>
    <row r="24" spans="1:12" s="38" customFormat="1" ht="12" customHeight="1">
      <c r="A24" s="39"/>
      <c r="B24" s="40" t="s">
        <v>284</v>
      </c>
      <c r="C24" s="42">
        <v>81</v>
      </c>
      <c r="D24" s="42">
        <v>99</v>
      </c>
      <c r="E24" s="42">
        <v>111</v>
      </c>
      <c r="F24" s="42">
        <v>1287</v>
      </c>
      <c r="G24" s="43">
        <v>1535</v>
      </c>
      <c r="H24" s="43">
        <v>1562</v>
      </c>
      <c r="I24" s="42">
        <v>12</v>
      </c>
      <c r="J24" s="121">
        <v>12.1212121212121</v>
      </c>
      <c r="K24" s="42">
        <v>27</v>
      </c>
      <c r="L24" s="121">
        <v>1.75895765472313</v>
      </c>
    </row>
    <row r="25" spans="1:12" s="38" customFormat="1" ht="12" customHeight="1">
      <c r="A25" s="39"/>
      <c r="B25" s="40" t="s">
        <v>317</v>
      </c>
      <c r="C25" s="42">
        <v>31</v>
      </c>
      <c r="D25" s="42">
        <v>27</v>
      </c>
      <c r="E25" s="42">
        <v>19</v>
      </c>
      <c r="F25" s="42">
        <v>586</v>
      </c>
      <c r="G25" s="43">
        <v>614</v>
      </c>
      <c r="H25" s="43">
        <v>539</v>
      </c>
      <c r="I25" s="42">
        <v>-8</v>
      </c>
      <c r="J25" s="121">
        <v>-29.629629629629601</v>
      </c>
      <c r="K25" s="42">
        <v>-75</v>
      </c>
      <c r="L25" s="121">
        <v>-12.214983713355</v>
      </c>
    </row>
    <row r="26" spans="1:12" s="38" customFormat="1" ht="12" customHeight="1">
      <c r="A26" s="39"/>
      <c r="B26" s="40" t="s">
        <v>285</v>
      </c>
      <c r="C26" s="42">
        <v>296</v>
      </c>
      <c r="D26" s="42">
        <v>305</v>
      </c>
      <c r="E26" s="42">
        <v>292</v>
      </c>
      <c r="F26" s="42">
        <v>5393</v>
      </c>
      <c r="G26" s="43">
        <v>4918</v>
      </c>
      <c r="H26" s="43">
        <v>5223</v>
      </c>
      <c r="I26" s="42">
        <v>-13</v>
      </c>
      <c r="J26" s="121">
        <v>-4.2622950819672099</v>
      </c>
      <c r="K26" s="42">
        <v>305</v>
      </c>
      <c r="L26" s="121">
        <v>6.2017080113867404</v>
      </c>
    </row>
    <row r="27" spans="1:12" s="38" customFormat="1" ht="12" customHeight="1">
      <c r="A27" s="39"/>
      <c r="B27" s="40" t="s">
        <v>286</v>
      </c>
      <c r="C27" s="42">
        <v>89</v>
      </c>
      <c r="D27" s="42">
        <v>129</v>
      </c>
      <c r="E27" s="42">
        <v>131</v>
      </c>
      <c r="F27" s="42">
        <v>1367</v>
      </c>
      <c r="G27" s="43">
        <v>1429</v>
      </c>
      <c r="H27" s="43">
        <v>1461</v>
      </c>
      <c r="I27" s="42">
        <v>2</v>
      </c>
      <c r="J27" s="121">
        <v>1.55038759689922</v>
      </c>
      <c r="K27" s="42">
        <v>32</v>
      </c>
      <c r="L27" s="121">
        <v>2.2393282015395402</v>
      </c>
    </row>
    <row r="28" spans="1:12" s="38" customFormat="1" ht="12" customHeight="1">
      <c r="A28" s="39"/>
      <c r="B28" s="40" t="s">
        <v>316</v>
      </c>
      <c r="C28" s="42">
        <v>54</v>
      </c>
      <c r="D28" s="42">
        <v>54</v>
      </c>
      <c r="E28" s="42">
        <v>80</v>
      </c>
      <c r="F28" s="42">
        <v>880</v>
      </c>
      <c r="G28" s="43">
        <v>908</v>
      </c>
      <c r="H28" s="43">
        <v>1078</v>
      </c>
      <c r="I28" s="42">
        <v>26</v>
      </c>
      <c r="J28" s="121">
        <v>48.148148148148103</v>
      </c>
      <c r="K28" s="42">
        <v>170</v>
      </c>
      <c r="L28" s="121">
        <v>18.722466960352399</v>
      </c>
    </row>
    <row r="29" spans="1:12" s="38" customFormat="1" ht="12" customHeight="1">
      <c r="A29" s="39"/>
      <c r="B29" s="40" t="s">
        <v>287</v>
      </c>
      <c r="C29" s="42">
        <v>46</v>
      </c>
      <c r="D29" s="42">
        <v>45</v>
      </c>
      <c r="E29" s="42">
        <v>53</v>
      </c>
      <c r="F29" s="42">
        <v>795</v>
      </c>
      <c r="G29" s="43">
        <v>853</v>
      </c>
      <c r="H29" s="43">
        <v>865</v>
      </c>
      <c r="I29" s="42">
        <v>8</v>
      </c>
      <c r="J29" s="121">
        <v>17.7777777777778</v>
      </c>
      <c r="K29" s="42">
        <v>12</v>
      </c>
      <c r="L29" s="121">
        <v>1.40679953106682</v>
      </c>
    </row>
    <row r="30" spans="1:12" s="38" customFormat="1" ht="12" customHeight="1">
      <c r="A30" s="39"/>
      <c r="B30" s="40" t="s">
        <v>288</v>
      </c>
      <c r="C30" s="42">
        <v>50</v>
      </c>
      <c r="D30" s="42">
        <v>72</v>
      </c>
      <c r="E30" s="42">
        <v>56</v>
      </c>
      <c r="F30" s="42">
        <v>1089</v>
      </c>
      <c r="G30" s="43">
        <v>1236</v>
      </c>
      <c r="H30" s="43">
        <v>1094</v>
      </c>
      <c r="I30" s="42">
        <v>-16</v>
      </c>
      <c r="J30" s="121">
        <v>-22.2222222222222</v>
      </c>
      <c r="K30" s="42">
        <v>-142</v>
      </c>
      <c r="L30" s="121">
        <v>-11.4886731391586</v>
      </c>
    </row>
    <row r="31" spans="1:12" s="38" customFormat="1" ht="12" customHeight="1">
      <c r="A31" s="39"/>
      <c r="B31" s="40" t="s">
        <v>289</v>
      </c>
      <c r="C31" s="42">
        <v>55</v>
      </c>
      <c r="D31" s="42">
        <v>39</v>
      </c>
      <c r="E31" s="42">
        <v>42</v>
      </c>
      <c r="F31" s="42">
        <v>730</v>
      </c>
      <c r="G31" s="43">
        <v>860</v>
      </c>
      <c r="H31" s="43">
        <v>1114</v>
      </c>
      <c r="I31" s="42">
        <v>3</v>
      </c>
      <c r="J31" s="121">
        <v>7.6923076923076898</v>
      </c>
      <c r="K31" s="42">
        <v>254</v>
      </c>
      <c r="L31" s="121">
        <v>29.5348837209302</v>
      </c>
    </row>
    <row r="32" spans="1:12" s="38" customFormat="1" ht="12" customHeight="1">
      <c r="A32" s="39"/>
      <c r="B32" s="40"/>
      <c r="C32" s="42"/>
      <c r="D32" s="42"/>
      <c r="E32" s="42"/>
      <c r="F32" s="42"/>
      <c r="G32" s="43"/>
      <c r="H32" s="43"/>
      <c r="I32" s="42"/>
      <c r="J32" s="121"/>
      <c r="K32" s="42"/>
      <c r="L32" s="121"/>
    </row>
    <row r="33" spans="1:12" s="52" customFormat="1" ht="12" customHeight="1">
      <c r="A33" s="39" t="s">
        <v>290</v>
      </c>
      <c r="B33" s="181"/>
      <c r="C33" s="127">
        <v>2396</v>
      </c>
      <c r="D33" s="127">
        <v>2678</v>
      </c>
      <c r="E33" s="127">
        <v>2636</v>
      </c>
      <c r="F33" s="127">
        <v>27160</v>
      </c>
      <c r="G33" s="128">
        <v>29591</v>
      </c>
      <c r="H33" s="128">
        <v>30701</v>
      </c>
      <c r="I33" s="127">
        <v>-42</v>
      </c>
      <c r="J33" s="129">
        <v>-1.56833457804332</v>
      </c>
      <c r="K33" s="127">
        <v>1110</v>
      </c>
      <c r="L33" s="129">
        <v>3.7511405494913999</v>
      </c>
    </row>
    <row r="34" spans="1:12" s="38" customFormat="1" ht="12" customHeight="1">
      <c r="A34" s="39"/>
      <c r="B34" s="40" t="s">
        <v>318</v>
      </c>
      <c r="C34" s="42">
        <v>31</v>
      </c>
      <c r="D34" s="42">
        <v>44</v>
      </c>
      <c r="E34" s="42">
        <v>43</v>
      </c>
      <c r="F34" s="42">
        <v>670</v>
      </c>
      <c r="G34" s="43">
        <v>740</v>
      </c>
      <c r="H34" s="43">
        <v>692</v>
      </c>
      <c r="I34" s="42">
        <v>-1</v>
      </c>
      <c r="J34" s="121">
        <v>-2.2727272727272698</v>
      </c>
      <c r="K34" s="42">
        <v>-48</v>
      </c>
      <c r="L34" s="121">
        <v>-6.4864864864864904</v>
      </c>
    </row>
    <row r="35" spans="1:12" s="38" customFormat="1" ht="12" customHeight="1">
      <c r="A35" s="39"/>
      <c r="B35" s="40" t="s">
        <v>294</v>
      </c>
      <c r="C35" s="42">
        <v>298</v>
      </c>
      <c r="D35" s="42">
        <v>353</v>
      </c>
      <c r="E35" s="42">
        <v>378</v>
      </c>
      <c r="F35" s="42">
        <v>3767</v>
      </c>
      <c r="G35" s="43">
        <v>4227</v>
      </c>
      <c r="H35" s="43">
        <v>4392</v>
      </c>
      <c r="I35" s="42">
        <v>25</v>
      </c>
      <c r="J35" s="121">
        <v>7.0821529745042504</v>
      </c>
      <c r="K35" s="42">
        <v>165</v>
      </c>
      <c r="L35" s="121">
        <v>3.9034776437189498</v>
      </c>
    </row>
    <row r="36" spans="1:12" s="38" customFormat="1" ht="12" customHeight="1">
      <c r="A36" s="39"/>
      <c r="B36" s="40" t="s">
        <v>295</v>
      </c>
      <c r="C36" s="42">
        <v>270</v>
      </c>
      <c r="D36" s="42">
        <v>243</v>
      </c>
      <c r="E36" s="42">
        <v>223</v>
      </c>
      <c r="F36" s="42">
        <v>3906</v>
      </c>
      <c r="G36" s="43">
        <v>4459</v>
      </c>
      <c r="H36" s="43">
        <v>4309</v>
      </c>
      <c r="I36" s="42">
        <v>-20</v>
      </c>
      <c r="J36" s="121">
        <v>-8.2304526748971192</v>
      </c>
      <c r="K36" s="42">
        <v>-150</v>
      </c>
      <c r="L36" s="121">
        <v>-3.3639829558196901</v>
      </c>
    </row>
    <row r="37" spans="1:12" s="38" customFormat="1" ht="12" customHeight="1">
      <c r="A37" s="39"/>
      <c r="B37" s="40" t="s">
        <v>296</v>
      </c>
      <c r="C37" s="42">
        <v>53</v>
      </c>
      <c r="D37" s="42">
        <v>94</v>
      </c>
      <c r="E37" s="42">
        <v>74</v>
      </c>
      <c r="F37" s="42">
        <v>1148</v>
      </c>
      <c r="G37" s="43">
        <v>1070</v>
      </c>
      <c r="H37" s="43">
        <v>1139</v>
      </c>
      <c r="I37" s="42">
        <v>-20</v>
      </c>
      <c r="J37" s="121">
        <v>-21.2765957446809</v>
      </c>
      <c r="K37" s="42">
        <v>69</v>
      </c>
      <c r="L37" s="121">
        <v>6.4485981308411198</v>
      </c>
    </row>
    <row r="38" spans="1:12" s="38" customFormat="1" ht="12" customHeight="1">
      <c r="A38" s="39"/>
      <c r="B38" s="40" t="s">
        <v>297</v>
      </c>
      <c r="C38" s="42">
        <v>41</v>
      </c>
      <c r="D38" s="42">
        <v>54</v>
      </c>
      <c r="E38" s="42">
        <v>73</v>
      </c>
      <c r="F38" s="42">
        <v>537</v>
      </c>
      <c r="G38" s="43">
        <v>526</v>
      </c>
      <c r="H38" s="43">
        <v>598</v>
      </c>
      <c r="I38" s="42">
        <v>19</v>
      </c>
      <c r="J38" s="121">
        <v>35.185185185185198</v>
      </c>
      <c r="K38" s="42">
        <v>72</v>
      </c>
      <c r="L38" s="121">
        <v>13.6882129277567</v>
      </c>
    </row>
    <row r="39" spans="1:12" s="38" customFormat="1" ht="12" customHeight="1">
      <c r="A39" s="39"/>
      <c r="B39" s="40" t="s">
        <v>298</v>
      </c>
      <c r="C39" s="42">
        <v>63</v>
      </c>
      <c r="D39" s="42">
        <v>70</v>
      </c>
      <c r="E39" s="42">
        <v>59</v>
      </c>
      <c r="F39" s="42">
        <v>553</v>
      </c>
      <c r="G39" s="43">
        <v>713</v>
      </c>
      <c r="H39" s="43">
        <v>742</v>
      </c>
      <c r="I39" s="42">
        <v>-11</v>
      </c>
      <c r="J39" s="121">
        <v>-15.714285714285699</v>
      </c>
      <c r="K39" s="42">
        <v>29</v>
      </c>
      <c r="L39" s="121">
        <v>4.0673211781206202</v>
      </c>
    </row>
    <row r="40" spans="1:12" s="38" customFormat="1" ht="12" customHeight="1">
      <c r="A40" s="39"/>
      <c r="B40" s="40" t="s">
        <v>303</v>
      </c>
      <c r="C40" s="42">
        <v>1377</v>
      </c>
      <c r="D40" s="42">
        <v>1533</v>
      </c>
      <c r="E40" s="42">
        <v>1439</v>
      </c>
      <c r="F40" s="42">
        <v>13379</v>
      </c>
      <c r="G40" s="43">
        <v>14373</v>
      </c>
      <c r="H40" s="43">
        <v>15017</v>
      </c>
      <c r="I40" s="42">
        <v>-94</v>
      </c>
      <c r="J40" s="121">
        <v>-6.1317677756033904</v>
      </c>
      <c r="K40" s="42">
        <v>644</v>
      </c>
      <c r="L40" s="121">
        <v>4.4806233910805</v>
      </c>
    </row>
    <row r="41" spans="1:12" s="38" customFormat="1" ht="12" customHeight="1">
      <c r="A41" s="39"/>
      <c r="B41" s="40"/>
      <c r="C41" s="42"/>
      <c r="D41" s="42"/>
      <c r="E41" s="42"/>
      <c r="F41" s="42"/>
      <c r="G41" s="43"/>
      <c r="H41" s="43"/>
      <c r="I41" s="42"/>
      <c r="J41" s="121"/>
      <c r="K41" s="42"/>
      <c r="L41" s="121"/>
    </row>
    <row r="42" spans="1:12" s="52" customFormat="1" ht="12" customHeight="1">
      <c r="A42" s="39" t="s">
        <v>304</v>
      </c>
      <c r="B42" s="181"/>
      <c r="C42" s="127">
        <v>883</v>
      </c>
      <c r="D42" s="127">
        <v>748</v>
      </c>
      <c r="E42" s="127">
        <v>909</v>
      </c>
      <c r="F42" s="127">
        <v>9901</v>
      </c>
      <c r="G42" s="128">
        <v>9870</v>
      </c>
      <c r="H42" s="128">
        <v>11131</v>
      </c>
      <c r="I42" s="127">
        <v>161</v>
      </c>
      <c r="J42" s="129">
        <v>21.524064171123001</v>
      </c>
      <c r="K42" s="127">
        <v>1261</v>
      </c>
      <c r="L42" s="129">
        <v>12.776089159067901</v>
      </c>
    </row>
    <row r="43" spans="1:12" s="38" customFormat="1" ht="12" customHeight="1">
      <c r="A43" s="39"/>
      <c r="B43" s="40" t="s">
        <v>305</v>
      </c>
      <c r="C43" s="42">
        <v>88</v>
      </c>
      <c r="D43" s="42">
        <v>91</v>
      </c>
      <c r="E43" s="42">
        <v>61</v>
      </c>
      <c r="F43" s="42">
        <v>913</v>
      </c>
      <c r="G43" s="43">
        <v>868</v>
      </c>
      <c r="H43" s="43">
        <v>852</v>
      </c>
      <c r="I43" s="42">
        <v>-30</v>
      </c>
      <c r="J43" s="121">
        <v>-32.967032967032999</v>
      </c>
      <c r="K43" s="42">
        <v>-16</v>
      </c>
      <c r="L43" s="121">
        <v>-1.84331797235023</v>
      </c>
    </row>
    <row r="44" spans="1:12" s="38" customFormat="1" ht="12" customHeight="1">
      <c r="A44" s="39"/>
      <c r="B44" s="40" t="s">
        <v>306</v>
      </c>
      <c r="C44" s="42">
        <v>53</v>
      </c>
      <c r="D44" s="42">
        <v>40</v>
      </c>
      <c r="E44" s="42">
        <v>58</v>
      </c>
      <c r="F44" s="42">
        <v>547</v>
      </c>
      <c r="G44" s="43">
        <v>611</v>
      </c>
      <c r="H44" s="43">
        <v>787</v>
      </c>
      <c r="I44" s="42">
        <v>18</v>
      </c>
      <c r="J44" s="121">
        <v>45</v>
      </c>
      <c r="K44" s="42">
        <v>176</v>
      </c>
      <c r="L44" s="121">
        <v>28.805237315875601</v>
      </c>
    </row>
    <row r="45" spans="1:12" s="38" customFormat="1" ht="12" customHeight="1">
      <c r="A45" s="39"/>
      <c r="B45" s="40" t="s">
        <v>307</v>
      </c>
      <c r="C45" s="42">
        <v>245</v>
      </c>
      <c r="D45" s="42">
        <v>182</v>
      </c>
      <c r="E45" s="42">
        <v>235</v>
      </c>
      <c r="F45" s="42">
        <v>2463</v>
      </c>
      <c r="G45" s="43">
        <v>2508</v>
      </c>
      <c r="H45" s="43">
        <v>2671</v>
      </c>
      <c r="I45" s="42">
        <v>53</v>
      </c>
      <c r="J45" s="121">
        <v>29.120879120879099</v>
      </c>
      <c r="K45" s="42">
        <v>163</v>
      </c>
      <c r="L45" s="121">
        <v>6.4992025518341299</v>
      </c>
    </row>
    <row r="46" spans="1:12" s="38" customFormat="1" ht="12" customHeight="1">
      <c r="A46" s="39"/>
      <c r="B46" s="40" t="s">
        <v>308</v>
      </c>
      <c r="C46" s="42">
        <v>54</v>
      </c>
      <c r="D46" s="42">
        <v>25</v>
      </c>
      <c r="E46" s="42">
        <v>38</v>
      </c>
      <c r="F46" s="42">
        <v>741</v>
      </c>
      <c r="G46" s="43">
        <v>674</v>
      </c>
      <c r="H46" s="43">
        <v>708</v>
      </c>
      <c r="I46" s="42">
        <v>13</v>
      </c>
      <c r="J46" s="121">
        <v>52</v>
      </c>
      <c r="K46" s="42">
        <v>34</v>
      </c>
      <c r="L46" s="121">
        <v>5.0445103857566798</v>
      </c>
    </row>
    <row r="47" spans="1:12" s="38" customFormat="1" ht="12" customHeight="1">
      <c r="A47" s="39"/>
      <c r="B47" s="40" t="s">
        <v>309</v>
      </c>
      <c r="C47" s="42">
        <v>380</v>
      </c>
      <c r="D47" s="42">
        <v>361</v>
      </c>
      <c r="E47" s="42">
        <v>462</v>
      </c>
      <c r="F47" s="42">
        <v>4297</v>
      </c>
      <c r="G47" s="43">
        <v>4300</v>
      </c>
      <c r="H47" s="43">
        <v>5010</v>
      </c>
      <c r="I47" s="42">
        <v>101</v>
      </c>
      <c r="J47" s="121">
        <v>27.9778393351801</v>
      </c>
      <c r="K47" s="42">
        <v>710</v>
      </c>
      <c r="L47" s="121">
        <v>16.511627906976699</v>
      </c>
    </row>
    <row r="48" spans="1:12" s="38" customFormat="1" ht="12" customHeight="1">
      <c r="A48" s="39"/>
      <c r="B48" s="40"/>
      <c r="C48" s="42"/>
      <c r="D48" s="42"/>
      <c r="E48" s="42"/>
      <c r="F48" s="42"/>
      <c r="G48" s="43"/>
      <c r="H48" s="43"/>
      <c r="I48" s="42"/>
      <c r="J48" s="121"/>
      <c r="K48" s="42"/>
      <c r="L48" s="121"/>
    </row>
    <row r="49" spans="1:12" s="52" customFormat="1" ht="12" customHeight="1">
      <c r="A49" s="39" t="s">
        <v>310</v>
      </c>
      <c r="B49" s="181"/>
      <c r="C49" s="127">
        <v>513</v>
      </c>
      <c r="D49" s="127">
        <v>900</v>
      </c>
      <c r="E49" s="127">
        <v>859</v>
      </c>
      <c r="F49" s="127">
        <v>5636</v>
      </c>
      <c r="G49" s="128">
        <v>8568</v>
      </c>
      <c r="H49" s="128">
        <v>9429</v>
      </c>
      <c r="I49" s="127">
        <v>-41</v>
      </c>
      <c r="J49" s="129">
        <v>-4.5555555555555598</v>
      </c>
      <c r="K49" s="127">
        <v>861</v>
      </c>
      <c r="L49" s="129">
        <v>10.0490196078431</v>
      </c>
    </row>
    <row r="50" spans="1:12" s="38" customFormat="1" ht="12" customHeight="1">
      <c r="A50" s="39"/>
      <c r="B50" s="40" t="s">
        <v>319</v>
      </c>
      <c r="C50" s="42">
        <v>37</v>
      </c>
      <c r="D50" s="42">
        <v>27</v>
      </c>
      <c r="E50" s="42">
        <v>36</v>
      </c>
      <c r="F50" s="42">
        <v>558</v>
      </c>
      <c r="G50" s="43">
        <v>536</v>
      </c>
      <c r="H50" s="43">
        <v>635</v>
      </c>
      <c r="I50" s="42">
        <v>9</v>
      </c>
      <c r="J50" s="121">
        <v>33.3333333333333</v>
      </c>
      <c r="K50" s="42">
        <v>99</v>
      </c>
      <c r="L50" s="121">
        <v>18.4701492537313</v>
      </c>
    </row>
    <row r="51" spans="1:12" s="38" customFormat="1" ht="12" customHeight="1">
      <c r="A51" s="39"/>
      <c r="B51" s="40" t="s">
        <v>311</v>
      </c>
      <c r="C51" s="42">
        <v>271</v>
      </c>
      <c r="D51" s="42">
        <v>553</v>
      </c>
      <c r="E51" s="42">
        <v>587</v>
      </c>
      <c r="F51" s="42">
        <v>2404</v>
      </c>
      <c r="G51" s="43">
        <v>4563</v>
      </c>
      <c r="H51" s="43">
        <v>5275</v>
      </c>
      <c r="I51" s="42">
        <v>34</v>
      </c>
      <c r="J51" s="121">
        <v>6.1482820976491901</v>
      </c>
      <c r="K51" s="42">
        <v>712</v>
      </c>
      <c r="L51" s="121">
        <v>15.6037694499233</v>
      </c>
    </row>
    <row r="52" spans="1:12" s="38" customFormat="1" ht="12" customHeight="1">
      <c r="A52" s="39"/>
      <c r="B52" s="40" t="s">
        <v>312</v>
      </c>
      <c r="C52" s="42">
        <v>71</v>
      </c>
      <c r="D52" s="42">
        <v>118</v>
      </c>
      <c r="E52" s="42">
        <v>74</v>
      </c>
      <c r="F52" s="42">
        <v>752</v>
      </c>
      <c r="G52" s="43">
        <v>989</v>
      </c>
      <c r="H52" s="43">
        <v>1146</v>
      </c>
      <c r="I52" s="42">
        <v>-44</v>
      </c>
      <c r="J52" s="121">
        <v>-37.288135593220296</v>
      </c>
      <c r="K52" s="42">
        <v>157</v>
      </c>
      <c r="L52" s="121">
        <v>15.8746208291203</v>
      </c>
    </row>
    <row r="53" spans="1:12" s="38" customFormat="1" ht="12" customHeight="1">
      <c r="A53" s="39"/>
      <c r="B53" s="40"/>
      <c r="C53" s="42"/>
      <c r="D53" s="42"/>
      <c r="E53" s="42"/>
      <c r="F53" s="42"/>
      <c r="G53" s="43"/>
      <c r="H53" s="43"/>
      <c r="I53" s="42"/>
      <c r="J53" s="121"/>
      <c r="K53" s="42"/>
      <c r="L53" s="121"/>
    </row>
    <row r="54" spans="1:12" s="52" customFormat="1" ht="12" customHeight="1">
      <c r="A54" s="39" t="s">
        <v>72</v>
      </c>
      <c r="B54" s="181"/>
      <c r="C54" s="127">
        <v>246</v>
      </c>
      <c r="D54" s="127">
        <v>447</v>
      </c>
      <c r="E54" s="127">
        <v>584</v>
      </c>
      <c r="F54" s="127">
        <v>3572</v>
      </c>
      <c r="G54" s="128">
        <v>4420</v>
      </c>
      <c r="H54" s="128">
        <v>7241</v>
      </c>
      <c r="I54" s="127">
        <v>137</v>
      </c>
      <c r="J54" s="129">
        <v>30.648769574944101</v>
      </c>
      <c r="K54" s="127">
        <v>2821</v>
      </c>
      <c r="L54" s="129">
        <v>63.823529411764703</v>
      </c>
    </row>
    <row r="55" spans="1:12" s="38" customFormat="1" ht="12" customHeight="1">
      <c r="A55" s="39"/>
      <c r="B55" s="40"/>
      <c r="C55"/>
      <c r="D55"/>
      <c r="E55"/>
      <c r="F55"/>
      <c r="G55"/>
      <c r="H55"/>
      <c r="I55"/>
      <c r="J55"/>
      <c r="K55"/>
      <c r="L55"/>
    </row>
    <row r="56" spans="1:12" s="38" customFormat="1" ht="12" customHeight="1">
      <c r="A56" s="44" t="s">
        <v>4</v>
      </c>
      <c r="B56" s="112"/>
      <c r="C56" s="114">
        <v>10039</v>
      </c>
      <c r="D56" s="114">
        <v>10687</v>
      </c>
      <c r="E56" s="114">
        <v>10710</v>
      </c>
      <c r="F56" s="114">
        <v>121937</v>
      </c>
      <c r="G56" s="115">
        <v>127305</v>
      </c>
      <c r="H56" s="115">
        <v>131566</v>
      </c>
      <c r="I56" s="116">
        <v>23</v>
      </c>
      <c r="J56" s="122">
        <v>0.21521474688874301</v>
      </c>
      <c r="K56" s="116">
        <v>4261</v>
      </c>
      <c r="L56" s="122">
        <v>3.34707984761007</v>
      </c>
    </row>
    <row r="57" spans="1:12" s="38" customFormat="1" ht="12" customHeight="1">
      <c r="B57" s="45"/>
      <c r="C57" s="48"/>
      <c r="D57" s="48"/>
      <c r="E57" s="48"/>
      <c r="F57" s="48"/>
      <c r="G57" s="49"/>
      <c r="H57" s="50"/>
      <c r="I57" s="42"/>
      <c r="J57" s="118"/>
      <c r="K57" s="42"/>
      <c r="L57" s="118"/>
    </row>
    <row r="58" spans="1:12" s="38" customFormat="1" ht="12" customHeight="1">
      <c r="A58" s="144" t="str">
        <f>"1."</f>
        <v>1.</v>
      </c>
      <c r="B58" s="7" t="s">
        <v>236</v>
      </c>
      <c r="C58" s="48"/>
      <c r="D58" s="48"/>
      <c r="E58" s="48"/>
      <c r="F58" s="48"/>
      <c r="G58" s="49"/>
      <c r="H58" s="50"/>
      <c r="I58" s="42"/>
      <c r="J58" s="118"/>
      <c r="K58" s="42"/>
      <c r="L58" s="118"/>
    </row>
    <row r="59" spans="1:12" s="38" customFormat="1" ht="12" customHeight="1">
      <c r="B59" s="202" t="s">
        <v>235</v>
      </c>
      <c r="C59" s="48"/>
      <c r="D59" s="48"/>
      <c r="E59" s="48"/>
      <c r="F59" s="48"/>
      <c r="G59" s="49"/>
      <c r="H59" s="50"/>
      <c r="I59" s="42"/>
      <c r="J59" s="118"/>
      <c r="K59" s="42"/>
      <c r="L59" s="118"/>
    </row>
    <row r="60" spans="1:12" s="38" customFormat="1" ht="12" customHeight="1">
      <c r="B60" s="45"/>
      <c r="C60" s="48"/>
      <c r="D60" s="48"/>
      <c r="E60" s="48"/>
      <c r="F60" s="48"/>
      <c r="G60" s="49"/>
      <c r="H60" s="50"/>
    </row>
    <row r="61" spans="1:12" s="38" customFormat="1" ht="13.5" customHeight="1">
      <c r="A61" s="52" t="s">
        <v>52</v>
      </c>
      <c r="B61" s="45"/>
      <c r="C61" s="48"/>
      <c r="D61" s="48"/>
      <c r="E61" s="48"/>
      <c r="F61" s="48"/>
      <c r="G61" s="49"/>
      <c r="H61" s="50"/>
      <c r="I61" s="50"/>
      <c r="J61" s="50"/>
      <c r="K61" s="51"/>
      <c r="L61" s="51"/>
    </row>
    <row r="62" spans="1:12" s="38" customFormat="1" ht="12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s="38" customFormat="1" ht="12" customHeight="1">
      <c r="A63" s="228" t="s">
        <v>250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</row>
    <row r="64" spans="1:12" s="38" customFormat="1" ht="12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s="38" customFormat="1" ht="12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s="38" customFormat="1" ht="12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s="38" customFormat="1" ht="12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s="38" customFormat="1" ht="12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s="38" customFormat="1" ht="12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s="38" customFormat="1" ht="12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s="38" customFormat="1" ht="12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s="38" customFormat="1" ht="12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s="38" customFormat="1" ht="12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s="38" customFormat="1" ht="12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s="38" customFormat="1" ht="12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 s="38" customForma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 s="38" customForma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 s="38" customForma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 s="38" customForma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s="38" customForma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s="38" customForma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s="38" customForma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s="38" customFormat="1" ht="11.25">
      <c r="B83" s="45"/>
      <c r="C83" s="48"/>
      <c r="D83" s="48"/>
      <c r="E83" s="48"/>
      <c r="F83" s="48"/>
      <c r="G83" s="49"/>
      <c r="H83" s="50"/>
      <c r="I83" s="50"/>
      <c r="J83" s="50"/>
      <c r="K83" s="51"/>
      <c r="L83" s="51"/>
    </row>
    <row r="84" spans="1:12">
      <c r="A84" s="38"/>
      <c r="B84" s="45"/>
      <c r="C84" s="48"/>
      <c r="D84" s="48"/>
      <c r="E84" s="48"/>
      <c r="F84" s="48"/>
      <c r="G84" s="49"/>
      <c r="H84" s="50"/>
      <c r="I84" s="50"/>
      <c r="J84" s="50"/>
      <c r="K84" s="46"/>
      <c r="L84" s="51"/>
    </row>
    <row r="85" spans="1:12">
      <c r="A85" s="38"/>
      <c r="B85" s="45"/>
      <c r="C85" s="48"/>
      <c r="D85" s="48"/>
      <c r="E85" s="48"/>
      <c r="F85" s="48"/>
      <c r="G85" s="49"/>
      <c r="H85" s="50"/>
      <c r="I85" s="50"/>
      <c r="J85" s="50"/>
      <c r="K85" s="51"/>
      <c r="L85" s="51"/>
    </row>
    <row r="86" spans="1:12">
      <c r="A86" s="38"/>
      <c r="B86" s="45"/>
      <c r="C86" s="53"/>
      <c r="D86" s="53"/>
      <c r="E86" s="53"/>
      <c r="F86" s="53"/>
      <c r="G86" s="49"/>
      <c r="H86" s="54"/>
      <c r="I86" s="54"/>
      <c r="J86" s="54"/>
    </row>
    <row r="87" spans="1:12">
      <c r="A87" s="55"/>
      <c r="B87" s="45"/>
      <c r="C87" s="56"/>
      <c r="D87" s="56"/>
      <c r="E87" s="56"/>
      <c r="F87" s="56"/>
      <c r="G87" s="57"/>
      <c r="H87" s="56"/>
      <c r="I87" s="56"/>
      <c r="J87" s="56"/>
      <c r="K87" s="51"/>
      <c r="L87" s="46"/>
    </row>
    <row r="88" spans="1:12">
      <c r="A88" s="38"/>
      <c r="B88" s="45"/>
      <c r="C88" s="38"/>
      <c r="D88" s="38"/>
      <c r="E88" s="38"/>
      <c r="F88" s="38"/>
      <c r="G88" s="38"/>
      <c r="H88" s="38"/>
      <c r="I88" s="38"/>
      <c r="J88" s="38"/>
    </row>
    <row r="89" spans="1:12">
      <c r="A89" s="38"/>
      <c r="B89" s="38"/>
      <c r="C89" s="46"/>
      <c r="D89" s="46"/>
      <c r="E89" s="46"/>
      <c r="F89" s="46"/>
      <c r="G89" s="38"/>
      <c r="H89" s="38"/>
      <c r="I89" s="38"/>
      <c r="J89" s="38"/>
    </row>
    <row r="90" spans="1:12">
      <c r="A90" s="38"/>
      <c r="B90" s="38"/>
      <c r="C90" s="46"/>
      <c r="D90" s="46"/>
      <c r="E90" s="46"/>
      <c r="F90" s="46"/>
      <c r="G90" s="38"/>
      <c r="H90" s="38"/>
      <c r="I90" s="38"/>
      <c r="J90" s="38"/>
    </row>
    <row r="91" spans="1:12">
      <c r="A91" s="38"/>
      <c r="B91" s="38"/>
      <c r="C91" s="46"/>
      <c r="D91" s="46"/>
      <c r="E91" s="46"/>
      <c r="F91" s="46"/>
      <c r="G91" s="38"/>
      <c r="H91" s="38"/>
      <c r="I91" s="38"/>
      <c r="J91" s="38"/>
    </row>
    <row r="92" spans="1:12">
      <c r="A92" s="38"/>
      <c r="B92" s="38"/>
      <c r="C92" s="46"/>
      <c r="D92" s="46"/>
      <c r="E92" s="46"/>
      <c r="F92" s="46"/>
      <c r="G92" s="38"/>
      <c r="H92" s="38"/>
      <c r="I92" s="38"/>
      <c r="J92" s="38"/>
    </row>
    <row r="93" spans="1:12">
      <c r="A93" s="38"/>
      <c r="B93" s="38"/>
      <c r="C93" s="46"/>
      <c r="D93" s="46"/>
      <c r="E93" s="46"/>
      <c r="F93" s="46"/>
      <c r="G93" s="38"/>
      <c r="H93" s="38"/>
      <c r="I93" s="38"/>
      <c r="J93" s="38"/>
    </row>
    <row r="94" spans="1:1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2">
      <c r="A95" s="38"/>
      <c r="B95" s="38"/>
      <c r="C95" s="38"/>
      <c r="D95" s="38"/>
      <c r="E95" s="38"/>
      <c r="F95" s="38"/>
      <c r="G95" s="38"/>
      <c r="H95" s="38"/>
      <c r="I95" s="38"/>
      <c r="J95" s="38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Normal="100" workbookViewId="0"/>
  </sheetViews>
  <sheetFormatPr defaultColWidth="10.6640625" defaultRowHeight="12"/>
  <cols>
    <col min="1" max="1" width="2.6640625" style="23" customWidth="1"/>
    <col min="2" max="2" width="23.1640625" style="23" customWidth="1"/>
    <col min="3" max="5" width="9.1640625" style="23" customWidth="1"/>
    <col min="6" max="8" width="10.1640625" style="23" customWidth="1"/>
    <col min="9" max="12" width="8.6640625" style="23" customWidth="1"/>
    <col min="13" max="16384" width="10.6640625" style="23"/>
  </cols>
  <sheetData>
    <row r="1" spans="1:12" s="20" customFormat="1" ht="12.75" customHeight="1">
      <c r="A1" s="18" t="s">
        <v>15</v>
      </c>
      <c r="B1" s="19"/>
      <c r="C1" s="19"/>
      <c r="D1" s="19"/>
      <c r="E1" s="19"/>
      <c r="F1" s="19"/>
    </row>
    <row r="2" spans="1:12" s="20" customFormat="1" ht="12.75" customHeight="1">
      <c r="A2" s="19"/>
      <c r="B2" s="19"/>
      <c r="C2" s="19"/>
      <c r="D2" s="19"/>
      <c r="E2" s="19"/>
      <c r="F2" s="19"/>
    </row>
    <row r="3" spans="1:12" s="141" customFormat="1" ht="18" customHeight="1">
      <c r="A3" s="140" t="s">
        <v>86</v>
      </c>
      <c r="B3" s="145"/>
      <c r="C3" s="146"/>
      <c r="D3" s="146"/>
      <c r="E3" s="146"/>
      <c r="F3" s="146"/>
    </row>
    <row r="4" spans="1:12" s="143" customFormat="1" ht="15" customHeight="1">
      <c r="A4" s="142" t="s">
        <v>19</v>
      </c>
      <c r="B4" s="147"/>
      <c r="C4" s="146"/>
      <c r="D4" s="146"/>
      <c r="E4" s="146"/>
      <c r="F4" s="146"/>
    </row>
    <row r="5" spans="1:12" ht="7.9" customHeight="1">
      <c r="A5" s="47"/>
      <c r="B5" s="47"/>
      <c r="C5" s="22"/>
      <c r="D5" s="22"/>
      <c r="E5" s="22"/>
      <c r="F5" s="22"/>
    </row>
    <row r="6" spans="1:12" s="30" customFormat="1" ht="15" customHeight="1">
      <c r="A6" s="259" t="s">
        <v>20</v>
      </c>
      <c r="B6" s="260"/>
      <c r="C6" s="24" t="s">
        <v>252</v>
      </c>
      <c r="D6" s="25"/>
      <c r="E6" s="26"/>
      <c r="F6" s="27" t="s">
        <v>253</v>
      </c>
      <c r="G6" s="28"/>
      <c r="H6" s="29"/>
      <c r="I6" s="111" t="s">
        <v>268</v>
      </c>
      <c r="J6" s="28"/>
      <c r="K6" s="28"/>
      <c r="L6" s="28"/>
    </row>
    <row r="7" spans="1:12" s="30" customFormat="1" ht="15" customHeight="1">
      <c r="A7" s="261"/>
      <c r="B7" s="261"/>
      <c r="C7" s="31"/>
      <c r="D7" s="25"/>
      <c r="E7" s="31"/>
      <c r="F7" s="31"/>
      <c r="G7" s="25"/>
      <c r="H7" s="31"/>
      <c r="I7" s="265" t="s">
        <v>10</v>
      </c>
      <c r="J7" s="266"/>
      <c r="K7" s="265" t="s">
        <v>11</v>
      </c>
      <c r="L7" s="267"/>
    </row>
    <row r="8" spans="1:12" s="30" customFormat="1" ht="15" customHeight="1">
      <c r="A8" s="261"/>
      <c r="B8" s="261"/>
      <c r="C8" s="107">
        <v>2015</v>
      </c>
      <c r="D8" s="108">
        <v>2016</v>
      </c>
      <c r="E8" s="107">
        <v>2017</v>
      </c>
      <c r="F8" s="107">
        <v>2015</v>
      </c>
      <c r="G8" s="108">
        <v>2016</v>
      </c>
      <c r="H8" s="107">
        <v>2017</v>
      </c>
      <c r="I8" s="268" t="s">
        <v>12</v>
      </c>
      <c r="J8" s="268" t="s">
        <v>13</v>
      </c>
      <c r="K8" s="268" t="s">
        <v>12</v>
      </c>
      <c r="L8" s="270" t="s">
        <v>13</v>
      </c>
    </row>
    <row r="9" spans="1:12" s="30" customFormat="1" ht="15" customHeight="1">
      <c r="A9" s="263"/>
      <c r="B9" s="263"/>
      <c r="C9" s="32"/>
      <c r="D9" s="33"/>
      <c r="E9" s="32"/>
      <c r="F9" s="32"/>
      <c r="G9" s="33"/>
      <c r="H9" s="32"/>
      <c r="I9" s="269"/>
      <c r="J9" s="269"/>
      <c r="K9" s="269"/>
      <c r="L9" s="271"/>
    </row>
    <row r="10" spans="1:12" s="38" customFormat="1" ht="12" customHeight="1">
      <c r="A10" s="3"/>
      <c r="B10"/>
      <c r="C10"/>
      <c r="D10"/>
      <c r="E10"/>
      <c r="F10"/>
      <c r="G10"/>
      <c r="H10"/>
      <c r="I10"/>
      <c r="J10"/>
      <c r="K10"/>
      <c r="L10"/>
    </row>
    <row r="11" spans="1:12" s="38" customFormat="1" ht="12" customHeight="1">
      <c r="A11" s="58" t="s">
        <v>269</v>
      </c>
      <c r="B11" s="182"/>
      <c r="C11" s="127">
        <v>2704</v>
      </c>
      <c r="D11" s="127">
        <v>2810</v>
      </c>
      <c r="E11" s="127">
        <v>2778</v>
      </c>
      <c r="F11" s="127">
        <v>26298</v>
      </c>
      <c r="G11" s="128">
        <v>25937</v>
      </c>
      <c r="H11" s="128">
        <v>26715</v>
      </c>
      <c r="I11" s="127">
        <v>-32</v>
      </c>
      <c r="J11" s="129">
        <v>-1.1387900355871901</v>
      </c>
      <c r="K11" s="127">
        <v>778</v>
      </c>
      <c r="L11" s="129">
        <v>2.9995758954389502</v>
      </c>
    </row>
    <row r="12" spans="1:12" s="38" customFormat="1" ht="12" customHeight="1">
      <c r="A12" s="58"/>
      <c r="B12" s="59" t="s">
        <v>270</v>
      </c>
      <c r="C12" s="42">
        <v>2467</v>
      </c>
      <c r="D12" s="42">
        <v>2608</v>
      </c>
      <c r="E12" s="42">
        <v>2533</v>
      </c>
      <c r="F12" s="42">
        <v>24504</v>
      </c>
      <c r="G12" s="43">
        <v>24220</v>
      </c>
      <c r="H12" s="43">
        <v>24841</v>
      </c>
      <c r="I12" s="42">
        <v>-75</v>
      </c>
      <c r="J12" s="121">
        <v>-2.8757668711656401</v>
      </c>
      <c r="K12" s="42">
        <v>621</v>
      </c>
      <c r="L12" s="121">
        <v>2.5639966969446699</v>
      </c>
    </row>
    <row r="13" spans="1:12" s="38" customFormat="1" ht="12" customHeight="1">
      <c r="A13" s="58"/>
      <c r="B13" s="59" t="s">
        <v>272</v>
      </c>
      <c r="C13" s="42">
        <v>57</v>
      </c>
      <c r="D13" s="42">
        <v>42</v>
      </c>
      <c r="E13" s="42">
        <v>47</v>
      </c>
      <c r="F13" s="42">
        <v>429</v>
      </c>
      <c r="G13" s="43">
        <v>369</v>
      </c>
      <c r="H13" s="43">
        <v>448</v>
      </c>
      <c r="I13" s="42">
        <v>5</v>
      </c>
      <c r="J13" s="121">
        <v>11.9047619047619</v>
      </c>
      <c r="K13" s="42">
        <v>79</v>
      </c>
      <c r="L13" s="121">
        <v>21.4092140921409</v>
      </c>
    </row>
    <row r="14" spans="1:12" s="38" customFormat="1" ht="12" customHeight="1">
      <c r="A14" s="58"/>
      <c r="B14" s="59" t="s">
        <v>275</v>
      </c>
      <c r="C14" s="42">
        <v>55</v>
      </c>
      <c r="D14" s="42">
        <v>41</v>
      </c>
      <c r="E14" s="42">
        <v>66</v>
      </c>
      <c r="F14" s="42">
        <v>424</v>
      </c>
      <c r="G14" s="43">
        <v>372</v>
      </c>
      <c r="H14" s="43">
        <v>439</v>
      </c>
      <c r="I14" s="42">
        <v>25</v>
      </c>
      <c r="J14" s="121">
        <v>60.975609756097597</v>
      </c>
      <c r="K14" s="42">
        <v>67</v>
      </c>
      <c r="L14" s="121">
        <v>18.010752688172001</v>
      </c>
    </row>
    <row r="15" spans="1:12" s="38" customFormat="1" ht="12" customHeight="1">
      <c r="A15" s="58"/>
      <c r="B15" s="59" t="s">
        <v>276</v>
      </c>
      <c r="C15" s="42">
        <v>46</v>
      </c>
      <c r="D15" s="42">
        <v>31</v>
      </c>
      <c r="E15" s="42">
        <v>33</v>
      </c>
      <c r="F15" s="42">
        <v>238</v>
      </c>
      <c r="G15" s="43">
        <v>249</v>
      </c>
      <c r="H15" s="43">
        <v>263</v>
      </c>
      <c r="I15" s="42">
        <v>2</v>
      </c>
      <c r="J15" s="121">
        <v>6.4516129032258096</v>
      </c>
      <c r="K15" s="42">
        <v>14</v>
      </c>
      <c r="L15" s="121">
        <v>5.6224899598393598</v>
      </c>
    </row>
    <row r="16" spans="1:12" s="38" customFormat="1" ht="12" customHeight="1">
      <c r="A16" s="58"/>
      <c r="B16" s="59"/>
      <c r="C16" s="42"/>
      <c r="D16" s="42"/>
      <c r="E16" s="42"/>
      <c r="F16" s="42"/>
      <c r="G16" s="43"/>
      <c r="H16" s="43"/>
      <c r="I16" s="42"/>
      <c r="J16" s="121"/>
      <c r="K16" s="42"/>
      <c r="L16" s="121"/>
    </row>
    <row r="17" spans="1:12" s="52" customFormat="1" ht="12" customHeight="1">
      <c r="A17" s="58" t="s">
        <v>277</v>
      </c>
      <c r="B17" s="182"/>
      <c r="C17" s="127">
        <v>850</v>
      </c>
      <c r="D17" s="127">
        <v>1029</v>
      </c>
      <c r="E17" s="127">
        <v>1257</v>
      </c>
      <c r="F17" s="127">
        <v>8370</v>
      </c>
      <c r="G17" s="128">
        <v>8662</v>
      </c>
      <c r="H17" s="128">
        <v>11214</v>
      </c>
      <c r="I17" s="127">
        <v>228</v>
      </c>
      <c r="J17" s="129">
        <v>22.157434402332399</v>
      </c>
      <c r="K17" s="127">
        <v>2552</v>
      </c>
      <c r="L17" s="129">
        <v>29.462018009697498</v>
      </c>
    </row>
    <row r="18" spans="1:12" s="38" customFormat="1" ht="12" customHeight="1">
      <c r="A18" s="58"/>
      <c r="B18" s="59" t="s">
        <v>278</v>
      </c>
      <c r="C18" s="42">
        <v>192</v>
      </c>
      <c r="D18" s="42">
        <v>205</v>
      </c>
      <c r="E18" s="42">
        <v>319</v>
      </c>
      <c r="F18" s="42">
        <v>2159</v>
      </c>
      <c r="G18" s="43">
        <v>2151</v>
      </c>
      <c r="H18" s="43">
        <v>2718</v>
      </c>
      <c r="I18" s="42">
        <v>114</v>
      </c>
      <c r="J18" s="121">
        <v>55.609756097560997</v>
      </c>
      <c r="K18" s="42">
        <v>567</v>
      </c>
      <c r="L18" s="121">
        <v>26.359832635983299</v>
      </c>
    </row>
    <row r="19" spans="1:12" s="38" customFormat="1" ht="12" customHeight="1">
      <c r="A19" s="58"/>
      <c r="B19" s="59" t="s">
        <v>279</v>
      </c>
      <c r="C19" s="42">
        <v>33</v>
      </c>
      <c r="D19" s="42">
        <v>45</v>
      </c>
      <c r="E19" s="42">
        <v>39</v>
      </c>
      <c r="F19" s="42">
        <v>322</v>
      </c>
      <c r="G19" s="43">
        <v>278</v>
      </c>
      <c r="H19" s="43">
        <v>340</v>
      </c>
      <c r="I19" s="42">
        <v>-6</v>
      </c>
      <c r="J19" s="121">
        <v>-13.3333333333333</v>
      </c>
      <c r="K19" s="42">
        <v>62</v>
      </c>
      <c r="L19" s="121">
        <v>22.302158273381298</v>
      </c>
    </row>
    <row r="20" spans="1:12" s="38" customFormat="1" ht="12" customHeight="1">
      <c r="A20" s="58"/>
      <c r="B20" s="59" t="s">
        <v>280</v>
      </c>
      <c r="C20" s="42">
        <v>91</v>
      </c>
      <c r="D20" s="42">
        <v>141</v>
      </c>
      <c r="E20" s="42">
        <v>198</v>
      </c>
      <c r="F20" s="42">
        <v>1198</v>
      </c>
      <c r="G20" s="43">
        <v>1356</v>
      </c>
      <c r="H20" s="43">
        <v>2284</v>
      </c>
      <c r="I20" s="42">
        <v>57</v>
      </c>
      <c r="J20" s="121">
        <v>40.425531914893597</v>
      </c>
      <c r="K20" s="42">
        <v>928</v>
      </c>
      <c r="L20" s="121">
        <v>68.436578171091398</v>
      </c>
    </row>
    <row r="21" spans="1:12" s="38" customFormat="1" ht="12" customHeight="1">
      <c r="A21" s="58"/>
      <c r="B21" s="59" t="s">
        <v>281</v>
      </c>
      <c r="C21" s="42">
        <v>20</v>
      </c>
      <c r="D21" s="42">
        <v>18</v>
      </c>
      <c r="E21" s="42">
        <v>34</v>
      </c>
      <c r="F21" s="42">
        <v>259</v>
      </c>
      <c r="G21" s="43">
        <v>309</v>
      </c>
      <c r="H21" s="43">
        <v>368</v>
      </c>
      <c r="I21" s="42">
        <v>16</v>
      </c>
      <c r="J21" s="121">
        <v>88.8888888888889</v>
      </c>
      <c r="K21" s="42">
        <v>59</v>
      </c>
      <c r="L21" s="121">
        <v>19.093851132686101</v>
      </c>
    </row>
    <row r="22" spans="1:12" s="38" customFormat="1" ht="12" customHeight="1">
      <c r="A22" s="58"/>
      <c r="B22" s="59" t="s">
        <v>282</v>
      </c>
      <c r="C22" s="42">
        <v>92</v>
      </c>
      <c r="D22" s="42">
        <v>121</v>
      </c>
      <c r="E22" s="42">
        <v>130</v>
      </c>
      <c r="F22" s="42">
        <v>917</v>
      </c>
      <c r="G22" s="43">
        <v>1041</v>
      </c>
      <c r="H22" s="43">
        <v>1223</v>
      </c>
      <c r="I22" s="42">
        <v>9</v>
      </c>
      <c r="J22" s="121">
        <v>7.4380165289256199</v>
      </c>
      <c r="K22" s="42">
        <v>182</v>
      </c>
      <c r="L22" s="121">
        <v>17.4831892411143</v>
      </c>
    </row>
    <row r="23" spans="1:12" s="38" customFormat="1" ht="12" customHeight="1">
      <c r="A23" s="58"/>
      <c r="B23" s="59" t="s">
        <v>283</v>
      </c>
      <c r="C23" s="42">
        <v>136</v>
      </c>
      <c r="D23" s="42">
        <v>147</v>
      </c>
      <c r="E23" s="42">
        <v>145</v>
      </c>
      <c r="F23" s="42">
        <v>912</v>
      </c>
      <c r="G23" s="43">
        <v>856</v>
      </c>
      <c r="H23" s="43">
        <v>1035</v>
      </c>
      <c r="I23" s="42">
        <v>-2</v>
      </c>
      <c r="J23" s="121">
        <v>-1.3605442176870699</v>
      </c>
      <c r="K23" s="42">
        <v>179</v>
      </c>
      <c r="L23" s="121">
        <v>20.911214953270999</v>
      </c>
    </row>
    <row r="24" spans="1:12" s="38" customFormat="1" ht="12" customHeight="1">
      <c r="A24" s="58"/>
      <c r="B24" s="59" t="s">
        <v>284</v>
      </c>
      <c r="C24" s="42">
        <v>82</v>
      </c>
      <c r="D24" s="42">
        <v>63</v>
      </c>
      <c r="E24" s="42">
        <v>74</v>
      </c>
      <c r="F24" s="42">
        <v>485</v>
      </c>
      <c r="G24" s="43">
        <v>378</v>
      </c>
      <c r="H24" s="43">
        <v>507</v>
      </c>
      <c r="I24" s="42">
        <v>11</v>
      </c>
      <c r="J24" s="121">
        <v>17.460317460317501</v>
      </c>
      <c r="K24" s="42">
        <v>129</v>
      </c>
      <c r="L24" s="121">
        <v>34.126984126984098</v>
      </c>
    </row>
    <row r="25" spans="1:12" s="38" customFormat="1" ht="12" customHeight="1">
      <c r="A25" s="58"/>
      <c r="B25" s="59" t="s">
        <v>317</v>
      </c>
      <c r="C25" s="42">
        <v>3</v>
      </c>
      <c r="D25" s="42">
        <v>2</v>
      </c>
      <c r="E25" s="42">
        <v>11</v>
      </c>
      <c r="F25" s="42">
        <v>42</v>
      </c>
      <c r="G25" s="43">
        <v>54</v>
      </c>
      <c r="H25" s="43">
        <v>52</v>
      </c>
      <c r="I25" s="42">
        <v>9</v>
      </c>
      <c r="J25" s="121">
        <v>450</v>
      </c>
      <c r="K25" s="42">
        <v>-2</v>
      </c>
      <c r="L25" s="121">
        <v>-3.7037037037037002</v>
      </c>
    </row>
    <row r="26" spans="1:12" s="38" customFormat="1" ht="12" customHeight="1">
      <c r="A26" s="58"/>
      <c r="B26" s="59" t="s">
        <v>285</v>
      </c>
      <c r="C26" s="42">
        <v>33</v>
      </c>
      <c r="D26" s="42">
        <v>46</v>
      </c>
      <c r="E26" s="42">
        <v>34</v>
      </c>
      <c r="F26" s="42">
        <v>284</v>
      </c>
      <c r="G26" s="43">
        <v>407</v>
      </c>
      <c r="H26" s="43">
        <v>484</v>
      </c>
      <c r="I26" s="42">
        <v>-12</v>
      </c>
      <c r="J26" s="121">
        <v>-26.086956521739101</v>
      </c>
      <c r="K26" s="42">
        <v>77</v>
      </c>
      <c r="L26" s="121">
        <v>18.918918918918902</v>
      </c>
    </row>
    <row r="27" spans="1:12" s="38" customFormat="1" ht="12" customHeight="1">
      <c r="A27" s="58"/>
      <c r="B27" s="59" t="s">
        <v>286</v>
      </c>
      <c r="C27" s="42">
        <v>47</v>
      </c>
      <c r="D27" s="42">
        <v>51</v>
      </c>
      <c r="E27" s="42">
        <v>76</v>
      </c>
      <c r="F27" s="42">
        <v>364</v>
      </c>
      <c r="G27" s="43">
        <v>370</v>
      </c>
      <c r="H27" s="43">
        <v>384</v>
      </c>
      <c r="I27" s="42">
        <v>25</v>
      </c>
      <c r="J27" s="121">
        <v>49.019607843137301</v>
      </c>
      <c r="K27" s="42">
        <v>14</v>
      </c>
      <c r="L27" s="121">
        <v>3.7837837837837802</v>
      </c>
    </row>
    <row r="28" spans="1:12" s="38" customFormat="1" ht="12" customHeight="1">
      <c r="A28" s="58"/>
      <c r="B28" s="59" t="s">
        <v>316</v>
      </c>
      <c r="C28" s="42">
        <v>12</v>
      </c>
      <c r="D28" s="42">
        <v>15</v>
      </c>
      <c r="E28" s="42">
        <v>8</v>
      </c>
      <c r="F28" s="42">
        <v>111</v>
      </c>
      <c r="G28" s="43">
        <v>102</v>
      </c>
      <c r="H28" s="43">
        <v>142</v>
      </c>
      <c r="I28" s="42">
        <v>-7</v>
      </c>
      <c r="J28" s="121">
        <v>-46.6666666666667</v>
      </c>
      <c r="K28" s="42">
        <v>40</v>
      </c>
      <c r="L28" s="121">
        <v>39.2156862745098</v>
      </c>
    </row>
    <row r="29" spans="1:12" s="38" customFormat="1" ht="12" customHeight="1">
      <c r="A29" s="58"/>
      <c r="B29" s="59" t="s">
        <v>287</v>
      </c>
      <c r="C29" s="42">
        <v>29</v>
      </c>
      <c r="D29" s="42">
        <v>22</v>
      </c>
      <c r="E29" s="42">
        <v>38</v>
      </c>
      <c r="F29" s="42">
        <v>277</v>
      </c>
      <c r="G29" s="43">
        <v>263</v>
      </c>
      <c r="H29" s="43">
        <v>286</v>
      </c>
      <c r="I29" s="42">
        <v>16</v>
      </c>
      <c r="J29" s="121">
        <v>72.727272727272705</v>
      </c>
      <c r="K29" s="42">
        <v>23</v>
      </c>
      <c r="L29" s="121">
        <v>8.7452471482889695</v>
      </c>
    </row>
    <row r="30" spans="1:12" s="38" customFormat="1" ht="12" customHeight="1">
      <c r="A30" s="58"/>
      <c r="B30" s="59" t="s">
        <v>288</v>
      </c>
      <c r="C30" s="42">
        <v>40</v>
      </c>
      <c r="D30" s="42">
        <v>53</v>
      </c>
      <c r="E30" s="42">
        <v>78</v>
      </c>
      <c r="F30" s="42">
        <v>472</v>
      </c>
      <c r="G30" s="43">
        <v>498</v>
      </c>
      <c r="H30" s="43">
        <v>669</v>
      </c>
      <c r="I30" s="42">
        <v>25</v>
      </c>
      <c r="J30" s="121">
        <v>47.169811320754697</v>
      </c>
      <c r="K30" s="42">
        <v>171</v>
      </c>
      <c r="L30" s="121">
        <v>34.337349397590401</v>
      </c>
    </row>
    <row r="31" spans="1:12" s="38" customFormat="1" ht="12" customHeight="1">
      <c r="A31" s="58"/>
      <c r="B31" s="59" t="s">
        <v>289</v>
      </c>
      <c r="C31" s="42">
        <v>16</v>
      </c>
      <c r="D31" s="42">
        <v>38</v>
      </c>
      <c r="E31" s="42">
        <v>28</v>
      </c>
      <c r="F31" s="42">
        <v>253</v>
      </c>
      <c r="G31" s="43">
        <v>251</v>
      </c>
      <c r="H31" s="43">
        <v>316</v>
      </c>
      <c r="I31" s="42">
        <v>-10</v>
      </c>
      <c r="J31" s="121">
        <v>-26.315789473684202</v>
      </c>
      <c r="K31" s="42">
        <v>65</v>
      </c>
      <c r="L31" s="121">
        <v>25.896414342629502</v>
      </c>
    </row>
    <row r="32" spans="1:12" s="38" customFormat="1" ht="12" customHeight="1">
      <c r="A32" s="58"/>
      <c r="B32" s="59"/>
      <c r="C32" s="42"/>
      <c r="D32" s="42"/>
      <c r="E32" s="42"/>
      <c r="F32" s="42"/>
      <c r="G32" s="43"/>
      <c r="H32" s="43"/>
      <c r="I32" s="42"/>
      <c r="J32" s="121"/>
      <c r="K32" s="42"/>
      <c r="L32" s="121"/>
    </row>
    <row r="33" spans="1:12" s="229" customFormat="1" ht="12" customHeight="1">
      <c r="A33" s="58" t="s">
        <v>290</v>
      </c>
      <c r="B33" s="182"/>
      <c r="C33" s="127">
        <v>1035</v>
      </c>
      <c r="D33" s="127">
        <v>1074</v>
      </c>
      <c r="E33" s="127">
        <v>1159</v>
      </c>
      <c r="F33" s="127">
        <v>14423</v>
      </c>
      <c r="G33" s="128">
        <v>13839</v>
      </c>
      <c r="H33" s="128">
        <v>14463</v>
      </c>
      <c r="I33" s="127">
        <v>85</v>
      </c>
      <c r="J33" s="129">
        <v>7.9143389199255099</v>
      </c>
      <c r="K33" s="127">
        <v>624</v>
      </c>
      <c r="L33" s="129">
        <v>4.50899631476263</v>
      </c>
    </row>
    <row r="34" spans="1:12" ht="12" customHeight="1">
      <c r="A34" s="58"/>
      <c r="B34" s="59" t="s">
        <v>318</v>
      </c>
      <c r="C34" s="42">
        <v>16</v>
      </c>
      <c r="D34" s="42">
        <v>22</v>
      </c>
      <c r="E34" s="42">
        <v>29</v>
      </c>
      <c r="F34" s="42">
        <v>205</v>
      </c>
      <c r="G34" s="43">
        <v>199</v>
      </c>
      <c r="H34" s="43">
        <v>311</v>
      </c>
      <c r="I34" s="42">
        <v>7</v>
      </c>
      <c r="J34" s="121">
        <v>31.818181818181799</v>
      </c>
      <c r="K34" s="42">
        <v>112</v>
      </c>
      <c r="L34" s="121">
        <v>56.281407035175903</v>
      </c>
    </row>
    <row r="35" spans="1:12" ht="12" customHeight="1">
      <c r="A35" s="58"/>
      <c r="B35" s="59" t="s">
        <v>294</v>
      </c>
      <c r="C35" s="42">
        <v>62</v>
      </c>
      <c r="D35" s="42">
        <v>75</v>
      </c>
      <c r="E35" s="42">
        <v>85</v>
      </c>
      <c r="F35" s="42">
        <v>801</v>
      </c>
      <c r="G35" s="43">
        <v>901</v>
      </c>
      <c r="H35" s="43">
        <v>1079</v>
      </c>
      <c r="I35" s="42">
        <v>10</v>
      </c>
      <c r="J35" s="121">
        <v>13.3333333333333</v>
      </c>
      <c r="K35" s="42">
        <v>178</v>
      </c>
      <c r="L35" s="121">
        <v>19.755826859045499</v>
      </c>
    </row>
    <row r="36" spans="1:12" ht="12" customHeight="1">
      <c r="A36" s="58"/>
      <c r="B36" s="59" t="s">
        <v>295</v>
      </c>
      <c r="C36" s="42">
        <v>62</v>
      </c>
      <c r="D36" s="42">
        <v>116</v>
      </c>
      <c r="E36" s="42">
        <v>113</v>
      </c>
      <c r="F36" s="42">
        <v>982</v>
      </c>
      <c r="G36" s="43">
        <v>1094</v>
      </c>
      <c r="H36" s="43">
        <v>1247</v>
      </c>
      <c r="I36" s="42">
        <v>-3</v>
      </c>
      <c r="J36" s="121">
        <v>-2.5862068965517202</v>
      </c>
      <c r="K36" s="42">
        <v>153</v>
      </c>
      <c r="L36" s="121">
        <v>13.985374771480799</v>
      </c>
    </row>
    <row r="37" spans="1:12" ht="12" customHeight="1">
      <c r="A37" s="58"/>
      <c r="B37" s="59" t="s">
        <v>296</v>
      </c>
      <c r="C37" s="42">
        <v>80</v>
      </c>
      <c r="D37" s="42">
        <v>79</v>
      </c>
      <c r="E37" s="42">
        <v>65</v>
      </c>
      <c r="F37" s="42">
        <v>817</v>
      </c>
      <c r="G37" s="43">
        <v>762</v>
      </c>
      <c r="H37" s="43">
        <v>751</v>
      </c>
      <c r="I37" s="42">
        <v>-14</v>
      </c>
      <c r="J37" s="121">
        <v>-17.721518987341799</v>
      </c>
      <c r="K37" s="42">
        <v>-11</v>
      </c>
      <c r="L37" s="121">
        <v>-1.44356955380577</v>
      </c>
    </row>
    <row r="38" spans="1:12" ht="12" customHeight="1">
      <c r="A38" s="58"/>
      <c r="B38" s="59" t="s">
        <v>297</v>
      </c>
      <c r="C38" s="42">
        <v>27</v>
      </c>
      <c r="D38" s="42">
        <v>13</v>
      </c>
      <c r="E38" s="42">
        <v>19</v>
      </c>
      <c r="F38" s="42">
        <v>195</v>
      </c>
      <c r="G38" s="43">
        <v>249</v>
      </c>
      <c r="H38" s="43">
        <v>290</v>
      </c>
      <c r="I38" s="42">
        <v>6</v>
      </c>
      <c r="J38" s="121">
        <v>46.153846153846203</v>
      </c>
      <c r="K38" s="42">
        <v>41</v>
      </c>
      <c r="L38" s="121">
        <v>16.465863453815299</v>
      </c>
    </row>
    <row r="39" spans="1:12" ht="12" customHeight="1">
      <c r="A39" s="58"/>
      <c r="B39" s="59" t="s">
        <v>298</v>
      </c>
      <c r="C39" s="42">
        <v>24</v>
      </c>
      <c r="D39" s="42">
        <v>31</v>
      </c>
      <c r="E39" s="42">
        <v>30</v>
      </c>
      <c r="F39" s="42">
        <v>364</v>
      </c>
      <c r="G39" s="43">
        <v>431</v>
      </c>
      <c r="H39" s="43">
        <v>459</v>
      </c>
      <c r="I39" s="42">
        <v>-1</v>
      </c>
      <c r="J39" s="121">
        <v>-3.2258064516128999</v>
      </c>
      <c r="K39" s="42">
        <v>28</v>
      </c>
      <c r="L39" s="121">
        <v>6.4965197215777302</v>
      </c>
    </row>
    <row r="40" spans="1:12" ht="12" customHeight="1">
      <c r="A40" s="58"/>
      <c r="B40" s="59" t="s">
        <v>303</v>
      </c>
      <c r="C40" s="42">
        <v>664</v>
      </c>
      <c r="D40" s="42">
        <v>640</v>
      </c>
      <c r="E40" s="42">
        <v>676</v>
      </c>
      <c r="F40" s="42">
        <v>9765</v>
      </c>
      <c r="G40" s="43">
        <v>8785</v>
      </c>
      <c r="H40" s="43">
        <v>8646</v>
      </c>
      <c r="I40" s="42">
        <v>36</v>
      </c>
      <c r="J40" s="121">
        <v>5.625</v>
      </c>
      <c r="K40" s="42">
        <v>-139</v>
      </c>
      <c r="L40" s="121">
        <v>-1.5822424587364801</v>
      </c>
    </row>
    <row r="41" spans="1:12" ht="12" customHeight="1">
      <c r="A41" s="58"/>
      <c r="B41" s="59"/>
      <c r="C41" s="42"/>
      <c r="D41" s="42"/>
      <c r="E41" s="42"/>
      <c r="F41" s="42"/>
      <c r="G41" s="43"/>
      <c r="H41" s="43"/>
      <c r="I41" s="42"/>
      <c r="J41" s="121"/>
      <c r="K41" s="42"/>
      <c r="L41" s="121"/>
    </row>
    <row r="42" spans="1:12" s="229" customFormat="1" ht="12" customHeight="1">
      <c r="A42" s="58" t="s">
        <v>304</v>
      </c>
      <c r="B42" s="182"/>
      <c r="C42" s="127">
        <v>444</v>
      </c>
      <c r="D42" s="127">
        <v>508</v>
      </c>
      <c r="E42" s="127">
        <v>603</v>
      </c>
      <c r="F42" s="127">
        <v>5600</v>
      </c>
      <c r="G42" s="128">
        <v>5893</v>
      </c>
      <c r="H42" s="128">
        <v>6319</v>
      </c>
      <c r="I42" s="127">
        <v>95</v>
      </c>
      <c r="J42" s="129">
        <v>18.7007874015748</v>
      </c>
      <c r="K42" s="127">
        <v>426</v>
      </c>
      <c r="L42" s="129">
        <v>7.2289156626505999</v>
      </c>
    </row>
    <row r="43" spans="1:12" ht="12" customHeight="1">
      <c r="A43" s="58"/>
      <c r="B43" s="59" t="s">
        <v>305</v>
      </c>
      <c r="C43" s="42">
        <v>25</v>
      </c>
      <c r="D43" s="42">
        <v>35</v>
      </c>
      <c r="E43" s="42">
        <v>49</v>
      </c>
      <c r="F43" s="42">
        <v>202</v>
      </c>
      <c r="G43" s="43">
        <v>250</v>
      </c>
      <c r="H43" s="43">
        <v>360</v>
      </c>
      <c r="I43" s="42">
        <v>14</v>
      </c>
      <c r="J43" s="121">
        <v>40</v>
      </c>
      <c r="K43" s="42">
        <v>110</v>
      </c>
      <c r="L43" s="121">
        <v>44</v>
      </c>
    </row>
    <row r="44" spans="1:12" ht="12" customHeight="1">
      <c r="A44" s="58"/>
      <c r="B44" s="59" t="s">
        <v>306</v>
      </c>
      <c r="C44" s="42">
        <v>24</v>
      </c>
      <c r="D44" s="42">
        <v>30</v>
      </c>
      <c r="E44" s="42">
        <v>28</v>
      </c>
      <c r="F44" s="42">
        <v>209</v>
      </c>
      <c r="G44" s="43">
        <v>245</v>
      </c>
      <c r="H44" s="43">
        <v>228</v>
      </c>
      <c r="I44" s="42">
        <v>-2</v>
      </c>
      <c r="J44" s="121">
        <v>-6.6666666666666696</v>
      </c>
      <c r="K44" s="42">
        <v>-17</v>
      </c>
      <c r="L44" s="121">
        <v>-6.9387755102040796</v>
      </c>
    </row>
    <row r="45" spans="1:12" ht="12" customHeight="1">
      <c r="A45" s="58"/>
      <c r="B45" s="59" t="s">
        <v>307</v>
      </c>
      <c r="C45" s="42">
        <v>97</v>
      </c>
      <c r="D45" s="42">
        <v>117</v>
      </c>
      <c r="E45" s="42">
        <v>180</v>
      </c>
      <c r="F45" s="42">
        <v>1494</v>
      </c>
      <c r="G45" s="43">
        <v>1814</v>
      </c>
      <c r="H45" s="43">
        <v>2115</v>
      </c>
      <c r="I45" s="42">
        <v>63</v>
      </c>
      <c r="J45" s="121">
        <v>53.846153846153797</v>
      </c>
      <c r="K45" s="42">
        <v>301</v>
      </c>
      <c r="L45" s="121">
        <v>16.593164277839001</v>
      </c>
    </row>
    <row r="46" spans="1:12" ht="12" customHeight="1">
      <c r="A46" s="58"/>
      <c r="B46" s="59" t="s">
        <v>308</v>
      </c>
      <c r="C46" s="42">
        <v>25</v>
      </c>
      <c r="D46" s="42">
        <v>22</v>
      </c>
      <c r="E46" s="42">
        <v>36</v>
      </c>
      <c r="F46" s="42">
        <v>201</v>
      </c>
      <c r="G46" s="43">
        <v>216</v>
      </c>
      <c r="H46" s="43">
        <v>302</v>
      </c>
      <c r="I46" s="42">
        <v>14</v>
      </c>
      <c r="J46" s="121">
        <v>63.636363636363598</v>
      </c>
      <c r="K46" s="42">
        <v>86</v>
      </c>
      <c r="L46" s="121">
        <v>39.814814814814802</v>
      </c>
    </row>
    <row r="47" spans="1:12" ht="12" customHeight="1">
      <c r="A47" s="58"/>
      <c r="B47" s="59" t="s">
        <v>309</v>
      </c>
      <c r="C47" s="42">
        <v>244</v>
      </c>
      <c r="D47" s="42">
        <v>274</v>
      </c>
      <c r="E47" s="42">
        <v>259</v>
      </c>
      <c r="F47" s="42">
        <v>3155</v>
      </c>
      <c r="G47" s="43">
        <v>3014</v>
      </c>
      <c r="H47" s="43">
        <v>2883</v>
      </c>
      <c r="I47" s="42">
        <v>-15</v>
      </c>
      <c r="J47" s="121">
        <v>-5.4744525547445297</v>
      </c>
      <c r="K47" s="42">
        <v>-131</v>
      </c>
      <c r="L47" s="121">
        <v>-4.3463835434638396</v>
      </c>
    </row>
    <row r="48" spans="1:12" ht="12" customHeight="1">
      <c r="A48" s="58"/>
      <c r="B48" s="59"/>
      <c r="C48" s="42"/>
      <c r="D48" s="42"/>
      <c r="E48" s="42"/>
      <c r="F48" s="42"/>
      <c r="G48" s="43"/>
      <c r="H48" s="43"/>
      <c r="I48" s="42"/>
      <c r="J48" s="121"/>
      <c r="K48" s="42"/>
      <c r="L48" s="121"/>
    </row>
    <row r="49" spans="1:12" s="229" customFormat="1" ht="12" customHeight="1">
      <c r="A49" s="58" t="s">
        <v>310</v>
      </c>
      <c r="B49" s="182"/>
      <c r="C49" s="127">
        <v>138</v>
      </c>
      <c r="D49" s="127">
        <v>127</v>
      </c>
      <c r="E49" s="127">
        <v>128</v>
      </c>
      <c r="F49" s="127">
        <v>1240</v>
      </c>
      <c r="G49" s="128">
        <v>1143</v>
      </c>
      <c r="H49" s="128">
        <v>1115</v>
      </c>
      <c r="I49" s="127">
        <v>1</v>
      </c>
      <c r="J49" s="129">
        <v>0.78740157480314998</v>
      </c>
      <c r="K49" s="127">
        <v>-28</v>
      </c>
      <c r="L49" s="129">
        <v>-2.4496937882764702</v>
      </c>
    </row>
    <row r="50" spans="1:12" ht="12" customHeight="1">
      <c r="A50" s="58"/>
      <c r="B50" s="59" t="s">
        <v>319</v>
      </c>
      <c r="C50" s="42">
        <v>33</v>
      </c>
      <c r="D50" s="42">
        <v>26</v>
      </c>
      <c r="E50" s="42">
        <v>23</v>
      </c>
      <c r="F50" s="42">
        <v>204</v>
      </c>
      <c r="G50" s="43">
        <v>178</v>
      </c>
      <c r="H50" s="43">
        <v>150</v>
      </c>
      <c r="I50" s="42">
        <v>-3</v>
      </c>
      <c r="J50" s="121">
        <v>-11.538461538461499</v>
      </c>
      <c r="K50" s="42">
        <v>-28</v>
      </c>
      <c r="L50" s="121">
        <v>-15.730337078651701</v>
      </c>
    </row>
    <row r="51" spans="1:12" ht="12" customHeight="1">
      <c r="A51" s="58"/>
      <c r="B51" s="59" t="s">
        <v>311</v>
      </c>
      <c r="C51" s="42">
        <v>25</v>
      </c>
      <c r="D51" s="42">
        <v>32</v>
      </c>
      <c r="E51" s="42">
        <v>34</v>
      </c>
      <c r="F51" s="42">
        <v>208</v>
      </c>
      <c r="G51" s="43">
        <v>266</v>
      </c>
      <c r="H51" s="43">
        <v>322</v>
      </c>
      <c r="I51" s="42">
        <v>2</v>
      </c>
      <c r="J51" s="121">
        <v>6.25</v>
      </c>
      <c r="K51" s="42">
        <v>56</v>
      </c>
      <c r="L51" s="121">
        <v>21.052631578947398</v>
      </c>
    </row>
    <row r="52" spans="1:12" ht="12" customHeight="1">
      <c r="A52" s="58"/>
      <c r="B52" s="59" t="s">
        <v>312</v>
      </c>
      <c r="C52" s="42">
        <v>16</v>
      </c>
      <c r="D52" s="42">
        <v>19</v>
      </c>
      <c r="E52" s="42">
        <v>9</v>
      </c>
      <c r="F52" s="42">
        <v>277</v>
      </c>
      <c r="G52" s="43">
        <v>229</v>
      </c>
      <c r="H52" s="43">
        <v>186</v>
      </c>
      <c r="I52" s="42">
        <v>-10</v>
      </c>
      <c r="J52" s="121">
        <v>-52.631578947368403</v>
      </c>
      <c r="K52" s="42">
        <v>-43</v>
      </c>
      <c r="L52" s="121">
        <v>-18.7772925764192</v>
      </c>
    </row>
    <row r="53" spans="1:12" ht="12" customHeight="1">
      <c r="A53" s="58"/>
      <c r="B53" s="59"/>
      <c r="C53" s="42"/>
      <c r="D53" s="42"/>
      <c r="E53" s="42"/>
      <c r="F53" s="42"/>
      <c r="G53" s="43"/>
      <c r="H53" s="43"/>
      <c r="I53" s="42"/>
      <c r="J53" s="121"/>
      <c r="K53" s="42"/>
      <c r="L53" s="121"/>
    </row>
    <row r="54" spans="1:12" s="229" customFormat="1" ht="12" customHeight="1">
      <c r="A54" s="58" t="s">
        <v>72</v>
      </c>
      <c r="B54" s="182"/>
      <c r="C54" s="127">
        <v>103</v>
      </c>
      <c r="D54" s="127">
        <v>140</v>
      </c>
      <c r="E54" s="127">
        <v>124</v>
      </c>
      <c r="F54" s="127">
        <v>1076</v>
      </c>
      <c r="G54" s="128">
        <v>1243</v>
      </c>
      <c r="H54" s="128">
        <v>1724</v>
      </c>
      <c r="I54" s="127">
        <v>-16</v>
      </c>
      <c r="J54" s="129">
        <v>-11.4285714285714</v>
      </c>
      <c r="K54" s="127">
        <v>481</v>
      </c>
      <c r="L54" s="129">
        <v>38.696701528559899</v>
      </c>
    </row>
    <row r="55" spans="1:12" ht="12" customHeight="1">
      <c r="A55" s="58"/>
      <c r="B55" s="59"/>
      <c r="C55"/>
      <c r="D55"/>
      <c r="E55"/>
      <c r="F55"/>
      <c r="G55"/>
      <c r="H55"/>
      <c r="I55"/>
      <c r="J55"/>
      <c r="K55"/>
      <c r="L55"/>
    </row>
    <row r="56" spans="1:12" ht="12" customHeight="1">
      <c r="A56" s="44" t="s">
        <v>4</v>
      </c>
      <c r="B56" s="112"/>
      <c r="C56" s="114">
        <v>5274</v>
      </c>
      <c r="D56" s="114">
        <v>5688</v>
      </c>
      <c r="E56" s="114">
        <v>6049</v>
      </c>
      <c r="F56" s="114">
        <v>57007</v>
      </c>
      <c r="G56" s="115">
        <v>56717</v>
      </c>
      <c r="H56" s="115">
        <v>61550</v>
      </c>
      <c r="I56" s="116">
        <v>361</v>
      </c>
      <c r="J56" s="122">
        <v>6.3466947960618798</v>
      </c>
      <c r="K56" s="116">
        <v>4833</v>
      </c>
      <c r="L56" s="122">
        <v>8.5212546502812199</v>
      </c>
    </row>
    <row r="57" spans="1:12" ht="12" customHeight="1">
      <c r="B57" s="60"/>
      <c r="I57" s="42"/>
      <c r="J57" s="118"/>
      <c r="K57" s="42"/>
      <c r="L57" s="118"/>
    </row>
    <row r="58" spans="1:12" ht="12" customHeight="1">
      <c r="A58" s="144" t="str">
        <f>"1."</f>
        <v>1.</v>
      </c>
      <c r="B58" s="7" t="s">
        <v>229</v>
      </c>
      <c r="I58" s="42"/>
      <c r="J58" s="118"/>
      <c r="K58" s="42"/>
      <c r="L58" s="118"/>
    </row>
    <row r="59" spans="1:12" ht="12" customHeight="1">
      <c r="A59" s="156" t="s">
        <v>82</v>
      </c>
      <c r="B59" t="s">
        <v>230</v>
      </c>
      <c r="I59" s="42"/>
      <c r="J59" s="118"/>
      <c r="K59" s="42"/>
      <c r="L59" s="118"/>
    </row>
    <row r="60" spans="1:12" ht="12" customHeight="1">
      <c r="A60" s="38"/>
      <c r="B60" s="60"/>
    </row>
    <row r="61" spans="1:12" ht="12" customHeight="1">
      <c r="A61" s="52" t="s">
        <v>52</v>
      </c>
      <c r="B61" s="60"/>
    </row>
    <row r="62" spans="1:12" ht="12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</row>
    <row r="63" spans="1:12" s="61" customFormat="1" ht="12" customHeight="1">
      <c r="A63" s="228" t="s">
        <v>250</v>
      </c>
      <c r="B63" s="46"/>
      <c r="C63" s="46"/>
      <c r="D63" s="46"/>
      <c r="E63" s="46"/>
      <c r="F63" s="46"/>
      <c r="G63" s="46"/>
      <c r="H63" s="46"/>
      <c r="J63" s="46"/>
      <c r="K63" s="46"/>
      <c r="L63" s="46"/>
    </row>
    <row r="64" spans="1:12" ht="12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</row>
    <row r="65" spans="1:12" ht="12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ht="12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ht="12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ht="12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ht="12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ht="12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ht="12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ht="12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ht="12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ht="12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s="38" customFormat="1" ht="12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>
      <c r="A83" s="38"/>
      <c r="B83" s="60"/>
    </row>
  </sheetData>
  <mergeCells count="7">
    <mergeCell ref="A6:B9"/>
    <mergeCell ref="I7:J7"/>
    <mergeCell ref="K7:L7"/>
    <mergeCell ref="I8:I9"/>
    <mergeCell ref="J8:J9"/>
    <mergeCell ref="K8:K9"/>
    <mergeCell ref="L8:L9"/>
  </mergeCells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zoomScaleNormal="100" workbookViewId="0"/>
  </sheetViews>
  <sheetFormatPr defaultColWidth="10.6640625" defaultRowHeight="12"/>
  <cols>
    <col min="1" max="1" width="2.6640625" style="46" customWidth="1"/>
    <col min="2" max="2" width="23.1640625" style="46" customWidth="1"/>
    <col min="3" max="10" width="10.1640625" style="46" customWidth="1"/>
    <col min="11" max="12" width="8.6640625" style="46" customWidth="1"/>
    <col min="13" max="16384" width="10.6640625" style="46"/>
  </cols>
  <sheetData>
    <row r="1" spans="1:12" ht="12.75">
      <c r="A1" s="18" t="s">
        <v>18</v>
      </c>
      <c r="B1" s="19"/>
      <c r="C1" s="19"/>
      <c r="D1" s="19"/>
      <c r="E1" s="19"/>
      <c r="F1" s="19"/>
      <c r="G1" s="20"/>
      <c r="H1" s="20"/>
      <c r="I1" s="20"/>
      <c r="J1" s="20"/>
    </row>
    <row r="2" spans="1:12" ht="12.75">
      <c r="A2" s="19"/>
      <c r="B2" s="19"/>
      <c r="C2" s="19"/>
      <c r="D2" s="19"/>
      <c r="E2" s="19"/>
      <c r="F2" s="19"/>
      <c r="G2" s="20"/>
      <c r="H2" s="20"/>
      <c r="I2" s="20"/>
      <c r="J2" s="20"/>
    </row>
    <row r="3" spans="1:12" s="150" customFormat="1" ht="18" customHeight="1">
      <c r="A3" s="140" t="s">
        <v>87</v>
      </c>
      <c r="B3" s="145"/>
      <c r="C3" s="146"/>
      <c r="D3" s="146"/>
      <c r="E3" s="146"/>
      <c r="F3" s="146"/>
      <c r="G3" s="141"/>
      <c r="H3" s="141"/>
      <c r="I3" s="141"/>
      <c r="J3" s="141"/>
    </row>
    <row r="4" spans="1:12" s="152" customFormat="1" ht="15">
      <c r="A4" s="142" t="s">
        <v>21</v>
      </c>
      <c r="B4" s="147"/>
      <c r="C4" s="146"/>
      <c r="D4" s="146"/>
      <c r="E4" s="146"/>
      <c r="F4" s="146"/>
      <c r="G4" s="143"/>
      <c r="H4" s="143"/>
      <c r="I4" s="151"/>
      <c r="J4" s="151"/>
    </row>
    <row r="5" spans="1:12" ht="7.5" customHeight="1">
      <c r="A5" s="47"/>
      <c r="B5" s="47"/>
      <c r="C5" s="22"/>
      <c r="D5" s="22"/>
      <c r="E5" s="22"/>
      <c r="F5" s="22"/>
      <c r="G5" s="23"/>
      <c r="H5" s="23"/>
      <c r="I5" s="62"/>
      <c r="J5" s="62"/>
    </row>
    <row r="6" spans="1:12" ht="15" customHeight="1">
      <c r="A6" s="63" t="s">
        <v>22</v>
      </c>
      <c r="B6" s="63"/>
      <c r="C6" s="64" t="s">
        <v>321</v>
      </c>
      <c r="D6" s="27"/>
      <c r="E6" s="65"/>
      <c r="F6" s="27" t="s">
        <v>322</v>
      </c>
      <c r="G6" s="28"/>
      <c r="H6" s="28"/>
      <c r="I6" s="111" t="s">
        <v>268</v>
      </c>
      <c r="J6" s="28"/>
    </row>
    <row r="7" spans="1:12" ht="15" customHeight="1">
      <c r="A7" s="66" t="s">
        <v>23</v>
      </c>
      <c r="B7" s="67"/>
      <c r="C7" s="109">
        <v>2015</v>
      </c>
      <c r="D7" s="109">
        <v>2016</v>
      </c>
      <c r="E7" s="109">
        <v>2017</v>
      </c>
      <c r="F7" s="109">
        <v>2015</v>
      </c>
      <c r="G7" s="109">
        <v>2016</v>
      </c>
      <c r="H7" s="110">
        <v>2017</v>
      </c>
      <c r="I7" s="68" t="s">
        <v>10</v>
      </c>
      <c r="J7" s="69" t="s">
        <v>11</v>
      </c>
    </row>
    <row r="8" spans="1:12" ht="12" customHeight="1">
      <c r="A8" s="3"/>
      <c r="B8"/>
      <c r="C8"/>
      <c r="D8"/>
      <c r="E8"/>
      <c r="F8"/>
      <c r="G8"/>
      <c r="H8"/>
      <c r="I8"/>
      <c r="J8"/>
      <c r="K8"/>
      <c r="L8"/>
    </row>
    <row r="9" spans="1:12" ht="12" customHeight="1">
      <c r="A9" s="39" t="s">
        <v>269</v>
      </c>
      <c r="B9" s="181"/>
      <c r="C9" s="184">
        <v>1029</v>
      </c>
      <c r="D9" s="184">
        <v>796</v>
      </c>
      <c r="E9" s="184">
        <v>748</v>
      </c>
      <c r="F9" s="184">
        <v>4332</v>
      </c>
      <c r="G9" s="185">
        <v>5599</v>
      </c>
      <c r="H9" s="185">
        <v>4053</v>
      </c>
      <c r="I9" s="185">
        <v>-48</v>
      </c>
      <c r="J9" s="185">
        <v>-1546</v>
      </c>
      <c r="K9" s="70"/>
      <c r="L9" s="70"/>
    </row>
    <row r="10" spans="1:12" ht="12" customHeight="1">
      <c r="A10" s="39"/>
      <c r="B10" s="40" t="s">
        <v>270</v>
      </c>
      <c r="C10" s="41">
        <v>568</v>
      </c>
      <c r="D10" s="41">
        <v>301</v>
      </c>
      <c r="E10" s="41">
        <v>390</v>
      </c>
      <c r="F10" s="41">
        <v>769</v>
      </c>
      <c r="G10" s="123">
        <v>1563</v>
      </c>
      <c r="H10" s="123">
        <v>109</v>
      </c>
      <c r="I10" s="123">
        <v>89</v>
      </c>
      <c r="J10" s="123">
        <v>-1454</v>
      </c>
      <c r="K10" s="70"/>
      <c r="L10" s="70"/>
    </row>
    <row r="11" spans="1:12" ht="12" customHeight="1">
      <c r="A11" s="39"/>
      <c r="B11" s="40" t="s">
        <v>272</v>
      </c>
      <c r="C11" s="41">
        <v>126</v>
      </c>
      <c r="D11" s="41">
        <v>199</v>
      </c>
      <c r="E11" s="41">
        <v>119</v>
      </c>
      <c r="F11" s="41">
        <v>1047</v>
      </c>
      <c r="G11" s="123">
        <v>1614</v>
      </c>
      <c r="H11" s="123">
        <v>1342</v>
      </c>
      <c r="I11" s="123">
        <v>-80</v>
      </c>
      <c r="J11" s="123">
        <v>-272</v>
      </c>
      <c r="K11" s="70"/>
      <c r="L11" s="70"/>
    </row>
    <row r="12" spans="1:12" ht="12" customHeight="1">
      <c r="A12" s="39"/>
      <c r="B12" s="40" t="s">
        <v>275</v>
      </c>
      <c r="C12" s="41">
        <v>206</v>
      </c>
      <c r="D12" s="41">
        <v>193</v>
      </c>
      <c r="E12" s="41">
        <v>147</v>
      </c>
      <c r="F12" s="41">
        <v>1491</v>
      </c>
      <c r="G12" s="123">
        <v>1585</v>
      </c>
      <c r="H12" s="123">
        <v>1685</v>
      </c>
      <c r="I12" s="123">
        <v>-46</v>
      </c>
      <c r="J12" s="123">
        <v>100</v>
      </c>
      <c r="K12" s="70"/>
      <c r="L12" s="70"/>
    </row>
    <row r="13" spans="1:12" ht="12" customHeight="1">
      <c r="A13" s="39"/>
      <c r="B13" s="40" t="s">
        <v>276</v>
      </c>
      <c r="C13" s="41">
        <v>75</v>
      </c>
      <c r="D13" s="41">
        <v>85</v>
      </c>
      <c r="E13" s="41">
        <v>73</v>
      </c>
      <c r="F13" s="41">
        <v>642</v>
      </c>
      <c r="G13" s="123">
        <v>523</v>
      </c>
      <c r="H13" s="123">
        <v>502</v>
      </c>
      <c r="I13" s="123">
        <v>-12</v>
      </c>
      <c r="J13" s="123">
        <v>-21</v>
      </c>
      <c r="K13" s="70"/>
      <c r="L13" s="70"/>
    </row>
    <row r="14" spans="1:12" ht="12" customHeight="1">
      <c r="A14" s="39"/>
      <c r="B14" s="40"/>
      <c r="C14" s="41"/>
      <c r="D14" s="41"/>
      <c r="E14" s="41"/>
      <c r="F14" s="41"/>
      <c r="G14" s="123"/>
      <c r="H14" s="123"/>
      <c r="I14" s="123"/>
      <c r="J14" s="123"/>
      <c r="K14" s="70"/>
      <c r="L14" s="70"/>
    </row>
    <row r="15" spans="1:12" s="231" customFormat="1" ht="12" customHeight="1">
      <c r="A15" s="39" t="s">
        <v>277</v>
      </c>
      <c r="B15" s="181"/>
      <c r="C15" s="184">
        <v>1418</v>
      </c>
      <c r="D15" s="184">
        <v>1279</v>
      </c>
      <c r="E15" s="184">
        <v>939</v>
      </c>
      <c r="F15" s="184">
        <v>36668</v>
      </c>
      <c r="G15" s="185">
        <v>34658</v>
      </c>
      <c r="H15" s="185">
        <v>31082</v>
      </c>
      <c r="I15" s="185">
        <v>-340</v>
      </c>
      <c r="J15" s="185">
        <v>-3576</v>
      </c>
      <c r="K15" s="230"/>
      <c r="L15" s="230"/>
    </row>
    <row r="16" spans="1:12" ht="12" customHeight="1">
      <c r="A16" s="39"/>
      <c r="B16" s="40" t="s">
        <v>278</v>
      </c>
      <c r="C16" s="41">
        <v>406</v>
      </c>
      <c r="D16" s="41">
        <v>435</v>
      </c>
      <c r="E16" s="41">
        <v>238</v>
      </c>
      <c r="F16" s="41">
        <v>8877</v>
      </c>
      <c r="G16" s="123">
        <v>10310</v>
      </c>
      <c r="H16" s="123">
        <v>9275</v>
      </c>
      <c r="I16" s="123">
        <v>-197</v>
      </c>
      <c r="J16" s="123">
        <v>-1035</v>
      </c>
      <c r="K16" s="70"/>
      <c r="L16" s="70"/>
    </row>
    <row r="17" spans="1:12" ht="12" customHeight="1">
      <c r="A17" s="39"/>
      <c r="B17" s="40" t="s">
        <v>279</v>
      </c>
      <c r="C17" s="41">
        <v>58</v>
      </c>
      <c r="D17" s="41">
        <v>34</v>
      </c>
      <c r="E17" s="41">
        <v>33</v>
      </c>
      <c r="F17" s="41">
        <v>709</v>
      </c>
      <c r="G17" s="123">
        <v>833</v>
      </c>
      <c r="H17" s="123">
        <v>721</v>
      </c>
      <c r="I17" s="123">
        <v>-1</v>
      </c>
      <c r="J17" s="123">
        <v>-112</v>
      </c>
      <c r="K17" s="70"/>
      <c r="L17" s="70"/>
    </row>
    <row r="18" spans="1:12" ht="12" customHeight="1">
      <c r="A18" s="39"/>
      <c r="B18" s="40" t="s">
        <v>280</v>
      </c>
      <c r="C18" s="41">
        <v>416</v>
      </c>
      <c r="D18" s="41">
        <v>206</v>
      </c>
      <c r="E18" s="41">
        <v>165</v>
      </c>
      <c r="F18" s="41">
        <v>13292</v>
      </c>
      <c r="G18" s="123">
        <v>8899</v>
      </c>
      <c r="H18" s="123">
        <v>6746</v>
      </c>
      <c r="I18" s="123">
        <v>-41</v>
      </c>
      <c r="J18" s="123">
        <v>-2153</v>
      </c>
      <c r="K18" s="70"/>
      <c r="L18" s="70"/>
    </row>
    <row r="19" spans="1:12" ht="12" customHeight="1">
      <c r="A19" s="39"/>
      <c r="B19" s="40" t="s">
        <v>281</v>
      </c>
      <c r="C19" s="41">
        <v>8</v>
      </c>
      <c r="D19" s="41">
        <v>43</v>
      </c>
      <c r="E19" s="41">
        <v>12</v>
      </c>
      <c r="F19" s="41">
        <v>351</v>
      </c>
      <c r="G19" s="123">
        <v>426</v>
      </c>
      <c r="H19" s="123">
        <v>382</v>
      </c>
      <c r="I19" s="123">
        <v>-31</v>
      </c>
      <c r="J19" s="123">
        <v>-44</v>
      </c>
      <c r="K19" s="70"/>
      <c r="L19" s="70"/>
    </row>
    <row r="20" spans="1:12" ht="12" customHeight="1">
      <c r="A20" s="39"/>
      <c r="B20" s="40" t="s">
        <v>282</v>
      </c>
      <c r="C20" s="41">
        <v>24</v>
      </c>
      <c r="D20" s="41">
        <v>-2</v>
      </c>
      <c r="E20" s="41">
        <v>-24</v>
      </c>
      <c r="F20" s="41">
        <v>1356</v>
      </c>
      <c r="G20" s="123">
        <v>1415</v>
      </c>
      <c r="H20" s="123">
        <v>1192</v>
      </c>
      <c r="I20" s="123">
        <v>-22</v>
      </c>
      <c r="J20" s="123">
        <v>-223</v>
      </c>
      <c r="K20" s="70"/>
      <c r="L20" s="70"/>
    </row>
    <row r="21" spans="1:12" ht="12" customHeight="1">
      <c r="A21" s="39"/>
      <c r="B21" s="40" t="s">
        <v>283</v>
      </c>
      <c r="C21" s="41">
        <v>-32</v>
      </c>
      <c r="D21" s="41">
        <v>36</v>
      </c>
      <c r="E21" s="41">
        <v>30</v>
      </c>
      <c r="F21" s="41">
        <v>1065</v>
      </c>
      <c r="G21" s="123">
        <v>1665</v>
      </c>
      <c r="H21" s="123">
        <v>1777</v>
      </c>
      <c r="I21" s="123">
        <v>-6</v>
      </c>
      <c r="J21" s="123">
        <v>112</v>
      </c>
      <c r="K21" s="70"/>
      <c r="L21" s="70"/>
    </row>
    <row r="22" spans="1:12" ht="12" customHeight="1">
      <c r="A22" s="39"/>
      <c r="B22" s="40" t="s">
        <v>284</v>
      </c>
      <c r="C22" s="41">
        <v>-1</v>
      </c>
      <c r="D22" s="41">
        <v>36</v>
      </c>
      <c r="E22" s="41">
        <v>37</v>
      </c>
      <c r="F22" s="41">
        <v>802</v>
      </c>
      <c r="G22" s="123">
        <v>1157</v>
      </c>
      <c r="H22" s="123">
        <v>1055</v>
      </c>
      <c r="I22" s="123">
        <v>1</v>
      </c>
      <c r="J22" s="123">
        <v>-102</v>
      </c>
      <c r="K22" s="70"/>
      <c r="L22" s="70"/>
    </row>
    <row r="23" spans="1:12" ht="12" customHeight="1">
      <c r="A23" s="39"/>
      <c r="B23" s="40" t="s">
        <v>317</v>
      </c>
      <c r="C23" s="41">
        <v>28</v>
      </c>
      <c r="D23" s="41">
        <v>25</v>
      </c>
      <c r="E23" s="41">
        <v>8</v>
      </c>
      <c r="F23" s="41">
        <v>544</v>
      </c>
      <c r="G23" s="123">
        <v>560</v>
      </c>
      <c r="H23" s="123">
        <v>487</v>
      </c>
      <c r="I23" s="123">
        <v>-17</v>
      </c>
      <c r="J23" s="123">
        <v>-73</v>
      </c>
      <c r="K23" s="70"/>
      <c r="L23" s="70"/>
    </row>
    <row r="24" spans="1:12" ht="12" customHeight="1">
      <c r="A24" s="39"/>
      <c r="B24" s="40" t="s">
        <v>285</v>
      </c>
      <c r="C24" s="41">
        <v>263</v>
      </c>
      <c r="D24" s="41">
        <v>259</v>
      </c>
      <c r="E24" s="41">
        <v>258</v>
      </c>
      <c r="F24" s="41">
        <v>5109</v>
      </c>
      <c r="G24" s="123">
        <v>4511</v>
      </c>
      <c r="H24" s="123">
        <v>4739</v>
      </c>
      <c r="I24" s="123">
        <v>-1</v>
      </c>
      <c r="J24" s="123">
        <v>228</v>
      </c>
      <c r="K24" s="70"/>
      <c r="L24" s="70"/>
    </row>
    <row r="25" spans="1:12" ht="12" customHeight="1">
      <c r="A25" s="39"/>
      <c r="B25" s="40" t="s">
        <v>286</v>
      </c>
      <c r="C25" s="41">
        <v>42</v>
      </c>
      <c r="D25" s="41">
        <v>78</v>
      </c>
      <c r="E25" s="41">
        <v>55</v>
      </c>
      <c r="F25" s="41">
        <v>1003</v>
      </c>
      <c r="G25" s="123">
        <v>1059</v>
      </c>
      <c r="H25" s="123">
        <v>1077</v>
      </c>
      <c r="I25" s="123">
        <v>-23</v>
      </c>
      <c r="J25" s="123">
        <v>18</v>
      </c>
      <c r="K25" s="70"/>
      <c r="L25" s="70"/>
    </row>
    <row r="26" spans="1:12" ht="12" customHeight="1">
      <c r="A26" s="39"/>
      <c r="B26" s="40" t="s">
        <v>316</v>
      </c>
      <c r="C26" s="41">
        <v>42</v>
      </c>
      <c r="D26" s="41">
        <v>39</v>
      </c>
      <c r="E26" s="41">
        <v>72</v>
      </c>
      <c r="F26" s="41">
        <v>769</v>
      </c>
      <c r="G26" s="123">
        <v>806</v>
      </c>
      <c r="H26" s="123">
        <v>936</v>
      </c>
      <c r="I26" s="123">
        <v>33</v>
      </c>
      <c r="J26" s="123">
        <v>130</v>
      </c>
      <c r="K26" s="70"/>
      <c r="L26" s="70"/>
    </row>
    <row r="27" spans="1:12" ht="12" customHeight="1">
      <c r="A27" s="39"/>
      <c r="B27" s="40" t="s">
        <v>287</v>
      </c>
      <c r="C27" s="41">
        <v>17</v>
      </c>
      <c r="D27" s="41">
        <v>23</v>
      </c>
      <c r="E27" s="41">
        <v>15</v>
      </c>
      <c r="F27" s="41">
        <v>518</v>
      </c>
      <c r="G27" s="123">
        <v>590</v>
      </c>
      <c r="H27" s="123">
        <v>579</v>
      </c>
      <c r="I27" s="123">
        <v>-8</v>
      </c>
      <c r="J27" s="123">
        <v>-11</v>
      </c>
      <c r="K27" s="70"/>
      <c r="L27" s="70"/>
    </row>
    <row r="28" spans="1:12" ht="12" customHeight="1">
      <c r="A28" s="39"/>
      <c r="B28" s="40" t="s">
        <v>288</v>
      </c>
      <c r="C28" s="41">
        <v>10</v>
      </c>
      <c r="D28" s="41">
        <v>19</v>
      </c>
      <c r="E28" s="41">
        <v>-22</v>
      </c>
      <c r="F28" s="41">
        <v>617</v>
      </c>
      <c r="G28" s="123">
        <v>738</v>
      </c>
      <c r="H28" s="123">
        <v>425</v>
      </c>
      <c r="I28" s="123">
        <v>-41</v>
      </c>
      <c r="J28" s="123">
        <v>-313</v>
      </c>
      <c r="K28" s="70"/>
      <c r="L28" s="70"/>
    </row>
    <row r="29" spans="1:12" ht="12" customHeight="1">
      <c r="A29" s="39"/>
      <c r="B29" s="40" t="s">
        <v>289</v>
      </c>
      <c r="C29" s="41">
        <v>39</v>
      </c>
      <c r="D29" s="41">
        <v>1</v>
      </c>
      <c r="E29" s="41">
        <v>14</v>
      </c>
      <c r="F29" s="41">
        <v>477</v>
      </c>
      <c r="G29" s="123">
        <v>609</v>
      </c>
      <c r="H29" s="123">
        <v>798</v>
      </c>
      <c r="I29" s="123">
        <v>13</v>
      </c>
      <c r="J29" s="123">
        <v>189</v>
      </c>
      <c r="K29" s="70"/>
      <c r="L29" s="70"/>
    </row>
    <row r="30" spans="1:12" ht="12" customHeight="1">
      <c r="A30" s="39"/>
      <c r="B30" s="40"/>
      <c r="C30" s="41"/>
      <c r="D30" s="41"/>
      <c r="E30" s="41"/>
      <c r="F30" s="41"/>
      <c r="G30" s="123"/>
      <c r="H30" s="123"/>
      <c r="I30" s="123"/>
      <c r="J30" s="123"/>
      <c r="K30" s="70"/>
      <c r="L30" s="70"/>
    </row>
    <row r="31" spans="1:12" s="231" customFormat="1" ht="12" customHeight="1">
      <c r="A31" s="39" t="s">
        <v>290</v>
      </c>
      <c r="B31" s="181"/>
      <c r="C31" s="184">
        <v>1361</v>
      </c>
      <c r="D31" s="184">
        <v>1604</v>
      </c>
      <c r="E31" s="184">
        <v>1477</v>
      </c>
      <c r="F31" s="184">
        <v>12737</v>
      </c>
      <c r="G31" s="185">
        <v>15752</v>
      </c>
      <c r="H31" s="185">
        <v>16238</v>
      </c>
      <c r="I31" s="185">
        <v>-127</v>
      </c>
      <c r="J31" s="185">
        <v>486</v>
      </c>
      <c r="K31" s="230"/>
      <c r="L31" s="230"/>
    </row>
    <row r="32" spans="1:12" ht="12" customHeight="1">
      <c r="A32" s="39"/>
      <c r="B32" s="40" t="s">
        <v>318</v>
      </c>
      <c r="C32" s="41">
        <v>15</v>
      </c>
      <c r="D32" s="41">
        <v>22</v>
      </c>
      <c r="E32" s="41">
        <v>14</v>
      </c>
      <c r="F32" s="41">
        <v>465</v>
      </c>
      <c r="G32" s="123">
        <v>541</v>
      </c>
      <c r="H32" s="123">
        <v>381</v>
      </c>
      <c r="I32" s="123">
        <v>-8</v>
      </c>
      <c r="J32" s="123">
        <v>-160</v>
      </c>
      <c r="K32" s="70"/>
      <c r="L32" s="70"/>
    </row>
    <row r="33" spans="1:12" ht="12" customHeight="1">
      <c r="A33" s="39"/>
      <c r="B33" s="40" t="s">
        <v>294</v>
      </c>
      <c r="C33" s="41">
        <v>236</v>
      </c>
      <c r="D33" s="41">
        <v>278</v>
      </c>
      <c r="E33" s="41">
        <v>293</v>
      </c>
      <c r="F33" s="41">
        <v>2966</v>
      </c>
      <c r="G33" s="123">
        <v>3326</v>
      </c>
      <c r="H33" s="123">
        <v>3313</v>
      </c>
      <c r="I33" s="123">
        <v>15</v>
      </c>
      <c r="J33" s="123">
        <v>-13</v>
      </c>
      <c r="K33" s="70"/>
      <c r="L33" s="70"/>
    </row>
    <row r="34" spans="1:12" ht="12" customHeight="1">
      <c r="A34" s="39"/>
      <c r="B34" s="40" t="s">
        <v>295</v>
      </c>
      <c r="C34" s="41">
        <v>208</v>
      </c>
      <c r="D34" s="41">
        <v>127</v>
      </c>
      <c r="E34" s="41">
        <v>110</v>
      </c>
      <c r="F34" s="41">
        <v>2924</v>
      </c>
      <c r="G34" s="123">
        <v>3365</v>
      </c>
      <c r="H34" s="123">
        <v>3062</v>
      </c>
      <c r="I34" s="123">
        <v>-17</v>
      </c>
      <c r="J34" s="123">
        <v>-303</v>
      </c>
      <c r="K34" s="70"/>
      <c r="L34" s="70"/>
    </row>
    <row r="35" spans="1:12" ht="12" customHeight="1">
      <c r="A35" s="39"/>
      <c r="B35" s="40" t="s">
        <v>296</v>
      </c>
      <c r="C35" s="41">
        <v>-27</v>
      </c>
      <c r="D35" s="41">
        <v>15</v>
      </c>
      <c r="E35" s="41">
        <v>9</v>
      </c>
      <c r="F35" s="41">
        <v>331</v>
      </c>
      <c r="G35" s="123">
        <v>308</v>
      </c>
      <c r="H35" s="123">
        <v>388</v>
      </c>
      <c r="I35" s="123">
        <v>-6</v>
      </c>
      <c r="J35" s="123">
        <v>80</v>
      </c>
      <c r="K35" s="70"/>
      <c r="L35" s="70"/>
    </row>
    <row r="36" spans="1:12" ht="12" customHeight="1">
      <c r="A36" s="39"/>
      <c r="B36" s="40" t="s">
        <v>297</v>
      </c>
      <c r="C36" s="41">
        <v>14</v>
      </c>
      <c r="D36" s="41">
        <v>41</v>
      </c>
      <c r="E36" s="41">
        <v>54</v>
      </c>
      <c r="F36" s="41">
        <v>342</v>
      </c>
      <c r="G36" s="123">
        <v>277</v>
      </c>
      <c r="H36" s="123">
        <v>308</v>
      </c>
      <c r="I36" s="123">
        <v>13</v>
      </c>
      <c r="J36" s="123">
        <v>31</v>
      </c>
      <c r="K36" s="70"/>
      <c r="L36" s="70"/>
    </row>
    <row r="37" spans="1:12" ht="12" customHeight="1">
      <c r="A37" s="39"/>
      <c r="B37" s="40" t="s">
        <v>298</v>
      </c>
      <c r="C37" s="41">
        <v>39</v>
      </c>
      <c r="D37" s="41">
        <v>39</v>
      </c>
      <c r="E37" s="41">
        <v>29</v>
      </c>
      <c r="F37" s="41">
        <v>189</v>
      </c>
      <c r="G37" s="123">
        <v>282</v>
      </c>
      <c r="H37" s="123">
        <v>283</v>
      </c>
      <c r="I37" s="123">
        <v>-10</v>
      </c>
      <c r="J37" s="123">
        <v>1</v>
      </c>
      <c r="K37" s="70"/>
      <c r="L37" s="70"/>
    </row>
    <row r="38" spans="1:12" ht="12" customHeight="1">
      <c r="A38" s="39"/>
      <c r="B38" s="40" t="s">
        <v>303</v>
      </c>
      <c r="C38" s="41">
        <v>713</v>
      </c>
      <c r="D38" s="41">
        <v>893</v>
      </c>
      <c r="E38" s="41">
        <v>763</v>
      </c>
      <c r="F38" s="41">
        <v>3614</v>
      </c>
      <c r="G38" s="123">
        <v>5588</v>
      </c>
      <c r="H38" s="123">
        <v>6371</v>
      </c>
      <c r="I38" s="123">
        <v>-130</v>
      </c>
      <c r="J38" s="123">
        <v>783</v>
      </c>
      <c r="K38" s="70"/>
      <c r="L38" s="70"/>
    </row>
    <row r="39" spans="1:12" ht="12" customHeight="1">
      <c r="A39" s="39"/>
      <c r="B39" s="40"/>
      <c r="C39" s="41"/>
      <c r="D39" s="41"/>
      <c r="E39" s="41"/>
      <c r="F39" s="41"/>
      <c r="G39" s="123"/>
      <c r="H39" s="123"/>
      <c r="I39" s="123"/>
      <c r="J39" s="123"/>
      <c r="K39" s="70"/>
      <c r="L39" s="70"/>
    </row>
    <row r="40" spans="1:12" s="231" customFormat="1" ht="12" customHeight="1">
      <c r="A40" s="39" t="s">
        <v>304</v>
      </c>
      <c r="B40" s="181"/>
      <c r="C40" s="184">
        <v>439</v>
      </c>
      <c r="D40" s="184">
        <v>240</v>
      </c>
      <c r="E40" s="184">
        <v>306</v>
      </c>
      <c r="F40" s="184">
        <v>4301</v>
      </c>
      <c r="G40" s="185">
        <v>3977</v>
      </c>
      <c r="H40" s="185">
        <v>4812</v>
      </c>
      <c r="I40" s="185">
        <v>66</v>
      </c>
      <c r="J40" s="185">
        <v>835</v>
      </c>
      <c r="K40" s="230"/>
      <c r="L40" s="230"/>
    </row>
    <row r="41" spans="1:12" ht="12" customHeight="1">
      <c r="A41" s="39"/>
      <c r="B41" s="40" t="s">
        <v>305</v>
      </c>
      <c r="C41" s="41">
        <v>63</v>
      </c>
      <c r="D41" s="41">
        <v>56</v>
      </c>
      <c r="E41" s="41">
        <v>12</v>
      </c>
      <c r="F41" s="41">
        <v>711</v>
      </c>
      <c r="G41" s="123">
        <v>618</v>
      </c>
      <c r="H41" s="123">
        <v>492</v>
      </c>
      <c r="I41" s="123">
        <v>-44</v>
      </c>
      <c r="J41" s="123">
        <v>-126</v>
      </c>
      <c r="K41" s="70"/>
      <c r="L41" s="70"/>
    </row>
    <row r="42" spans="1:12" ht="12" customHeight="1">
      <c r="A42" s="39"/>
      <c r="B42" s="40" t="s">
        <v>306</v>
      </c>
      <c r="C42" s="41">
        <v>29</v>
      </c>
      <c r="D42" s="41">
        <v>10</v>
      </c>
      <c r="E42" s="41">
        <v>30</v>
      </c>
      <c r="F42" s="41">
        <v>338</v>
      </c>
      <c r="G42" s="123">
        <v>366</v>
      </c>
      <c r="H42" s="123">
        <v>559</v>
      </c>
      <c r="I42" s="123">
        <v>20</v>
      </c>
      <c r="J42" s="123">
        <v>193</v>
      </c>
      <c r="K42" s="70"/>
      <c r="L42" s="70"/>
    </row>
    <row r="43" spans="1:12" ht="12" customHeight="1">
      <c r="A43" s="39"/>
      <c r="B43" s="40" t="s">
        <v>307</v>
      </c>
      <c r="C43" s="41">
        <v>148</v>
      </c>
      <c r="D43" s="41">
        <v>65</v>
      </c>
      <c r="E43" s="41">
        <v>55</v>
      </c>
      <c r="F43" s="41">
        <v>969</v>
      </c>
      <c r="G43" s="123">
        <v>694</v>
      </c>
      <c r="H43" s="123">
        <v>556</v>
      </c>
      <c r="I43" s="123">
        <v>-10</v>
      </c>
      <c r="J43" s="123">
        <v>-138</v>
      </c>
      <c r="K43" s="70"/>
      <c r="L43" s="70"/>
    </row>
    <row r="44" spans="1:12" ht="12" customHeight="1">
      <c r="A44" s="39"/>
      <c r="B44" s="40" t="s">
        <v>308</v>
      </c>
      <c r="C44" s="41">
        <v>29</v>
      </c>
      <c r="D44" s="41">
        <v>3</v>
      </c>
      <c r="E44" s="41">
        <v>2</v>
      </c>
      <c r="F44" s="41">
        <v>540</v>
      </c>
      <c r="G44" s="123">
        <v>458</v>
      </c>
      <c r="H44" s="123">
        <v>406</v>
      </c>
      <c r="I44" s="123">
        <v>-1</v>
      </c>
      <c r="J44" s="123">
        <v>-52</v>
      </c>
      <c r="K44" s="70"/>
      <c r="L44" s="70"/>
    </row>
    <row r="45" spans="1:12" ht="12" customHeight="1">
      <c r="A45" s="39"/>
      <c r="B45" s="40" t="s">
        <v>309</v>
      </c>
      <c r="C45" s="41">
        <v>136</v>
      </c>
      <c r="D45" s="41">
        <v>87</v>
      </c>
      <c r="E45" s="41">
        <v>203</v>
      </c>
      <c r="F45" s="41">
        <v>1142</v>
      </c>
      <c r="G45" s="123">
        <v>1286</v>
      </c>
      <c r="H45" s="123">
        <v>2127</v>
      </c>
      <c r="I45" s="123">
        <v>116</v>
      </c>
      <c r="J45" s="123">
        <v>841</v>
      </c>
      <c r="K45" s="70"/>
      <c r="L45" s="70"/>
    </row>
    <row r="46" spans="1:12" ht="12" customHeight="1">
      <c r="A46" s="39"/>
      <c r="B46" s="40"/>
      <c r="C46" s="41"/>
      <c r="D46" s="41"/>
      <c r="E46" s="41"/>
      <c r="F46" s="41"/>
      <c r="G46" s="123"/>
      <c r="H46" s="123"/>
      <c r="I46" s="123"/>
      <c r="J46" s="123"/>
      <c r="K46" s="70"/>
      <c r="L46" s="70"/>
    </row>
    <row r="47" spans="1:12" s="231" customFormat="1" ht="12" customHeight="1">
      <c r="A47" s="39" t="s">
        <v>310</v>
      </c>
      <c r="B47" s="181"/>
      <c r="C47" s="184">
        <v>375</v>
      </c>
      <c r="D47" s="184">
        <v>773</v>
      </c>
      <c r="E47" s="184">
        <v>731</v>
      </c>
      <c r="F47" s="184">
        <v>4396</v>
      </c>
      <c r="G47" s="185">
        <v>7425</v>
      </c>
      <c r="H47" s="185">
        <v>8314</v>
      </c>
      <c r="I47" s="185">
        <v>-42</v>
      </c>
      <c r="J47" s="185">
        <v>889</v>
      </c>
      <c r="K47" s="230"/>
      <c r="L47" s="230"/>
    </row>
    <row r="48" spans="1:12" ht="12" customHeight="1">
      <c r="A48" s="39"/>
      <c r="B48" s="40" t="s">
        <v>319</v>
      </c>
      <c r="C48" s="41">
        <v>4</v>
      </c>
      <c r="D48" s="41">
        <v>1</v>
      </c>
      <c r="E48" s="41">
        <v>13</v>
      </c>
      <c r="F48" s="41">
        <v>354</v>
      </c>
      <c r="G48" s="123">
        <v>358</v>
      </c>
      <c r="H48" s="123">
        <v>485</v>
      </c>
      <c r="I48" s="123">
        <v>12</v>
      </c>
      <c r="J48" s="123">
        <v>127</v>
      </c>
      <c r="K48" s="70"/>
      <c r="L48" s="70"/>
    </row>
    <row r="49" spans="1:12" ht="12" customHeight="1">
      <c r="A49" s="39"/>
      <c r="B49" s="40" t="s">
        <v>311</v>
      </c>
      <c r="C49" s="41">
        <v>246</v>
      </c>
      <c r="D49" s="41">
        <v>521</v>
      </c>
      <c r="E49" s="41">
        <v>553</v>
      </c>
      <c r="F49" s="41">
        <v>2196</v>
      </c>
      <c r="G49" s="123">
        <v>4297</v>
      </c>
      <c r="H49" s="123">
        <v>4953</v>
      </c>
      <c r="I49" s="123">
        <v>32</v>
      </c>
      <c r="J49" s="123">
        <v>656</v>
      </c>
      <c r="K49" s="70"/>
      <c r="L49" s="70"/>
    </row>
    <row r="50" spans="1:12" ht="12" customHeight="1">
      <c r="A50" s="39"/>
      <c r="B50" s="40" t="s">
        <v>312</v>
      </c>
      <c r="C50" s="41">
        <v>55</v>
      </c>
      <c r="D50" s="41">
        <v>99</v>
      </c>
      <c r="E50" s="41">
        <v>65</v>
      </c>
      <c r="F50" s="41">
        <v>475</v>
      </c>
      <c r="G50" s="123">
        <v>760</v>
      </c>
      <c r="H50" s="123">
        <v>960</v>
      </c>
      <c r="I50" s="123">
        <v>-34</v>
      </c>
      <c r="J50" s="123">
        <v>200</v>
      </c>
      <c r="K50" s="70"/>
      <c r="L50" s="70"/>
    </row>
    <row r="51" spans="1:12" ht="12" customHeight="1">
      <c r="A51" s="39"/>
      <c r="B51" s="40"/>
      <c r="C51" s="41"/>
      <c r="D51" s="41"/>
      <c r="E51" s="41"/>
      <c r="F51" s="41"/>
      <c r="G51" s="123"/>
      <c r="H51" s="123"/>
      <c r="I51" s="123"/>
      <c r="J51" s="123"/>
      <c r="K51" s="70"/>
      <c r="L51" s="70"/>
    </row>
    <row r="52" spans="1:12" s="231" customFormat="1" ht="12" customHeight="1">
      <c r="A52" s="39" t="s">
        <v>72</v>
      </c>
      <c r="B52" s="181"/>
      <c r="C52" s="184">
        <v>143</v>
      </c>
      <c r="D52" s="184">
        <v>307</v>
      </c>
      <c r="E52" s="184">
        <v>460</v>
      </c>
      <c r="F52" s="184">
        <v>2496</v>
      </c>
      <c r="G52" s="185">
        <v>3177</v>
      </c>
      <c r="H52" s="185">
        <v>5517</v>
      </c>
      <c r="I52" s="185">
        <v>153</v>
      </c>
      <c r="J52" s="185">
        <v>2340</v>
      </c>
      <c r="K52" s="230"/>
      <c r="L52" s="230"/>
    </row>
    <row r="53" spans="1:12" ht="12" customHeight="1">
      <c r="A53" s="39"/>
      <c r="B53" s="40"/>
      <c r="C53" s="41"/>
      <c r="D53" s="41"/>
      <c r="E53" s="41"/>
      <c r="F53" s="41"/>
      <c r="G53" s="123"/>
      <c r="H53" s="123"/>
      <c r="I53" s="123"/>
      <c r="J53" s="123"/>
      <c r="K53" s="70"/>
      <c r="L53" s="70"/>
    </row>
    <row r="54" spans="1:12" ht="12" customHeight="1">
      <c r="A54" s="44" t="s">
        <v>4</v>
      </c>
      <c r="B54" s="112"/>
      <c r="C54" s="113">
        <v>4765</v>
      </c>
      <c r="D54" s="113">
        <v>4999</v>
      </c>
      <c r="E54" s="113">
        <v>4661</v>
      </c>
      <c r="F54" s="113">
        <v>64930</v>
      </c>
      <c r="G54" s="113">
        <v>70588</v>
      </c>
      <c r="H54" s="113">
        <v>70016</v>
      </c>
      <c r="I54" s="113">
        <v>-338</v>
      </c>
      <c r="J54" s="113">
        <v>-572</v>
      </c>
      <c r="K54" s="70"/>
      <c r="L54" s="70"/>
    </row>
    <row r="55" spans="1:12" ht="12" customHeight="1">
      <c r="A55" s="38"/>
      <c r="B55" s="45"/>
      <c r="C55" s="48"/>
      <c r="D55" s="48"/>
      <c r="E55" s="48"/>
      <c r="F55" s="48"/>
      <c r="G55" s="49"/>
      <c r="H55" s="50"/>
      <c r="I55" s="50"/>
      <c r="J55" s="50"/>
      <c r="K55" s="70"/>
      <c r="L55" s="70"/>
    </row>
    <row r="56" spans="1:12" ht="12" customHeight="1">
      <c r="A56" s="155" t="str">
        <f>"1."</f>
        <v>1.</v>
      </c>
      <c r="B56" s="198" t="s">
        <v>231</v>
      </c>
      <c r="C56" s="41"/>
      <c r="D56" s="41"/>
      <c r="E56" s="41"/>
      <c r="F56" s="41"/>
      <c r="G56" s="41"/>
      <c r="H56" s="41"/>
      <c r="I56" s="41"/>
      <c r="J56" s="41"/>
      <c r="K56" s="70"/>
      <c r="L56" s="70"/>
    </row>
    <row r="57" spans="1:12" ht="12" customHeight="1">
      <c r="A57" s="71"/>
      <c r="B57" s="72" t="s">
        <v>232</v>
      </c>
      <c r="C57" s="71"/>
      <c r="D57" s="71"/>
      <c r="E57" s="73"/>
      <c r="F57" s="73"/>
      <c r="G57" s="74"/>
      <c r="H57" s="75"/>
      <c r="I57" s="75"/>
      <c r="J57" s="75"/>
      <c r="K57" s="70"/>
      <c r="L57" s="70"/>
    </row>
    <row r="58" spans="1:12" ht="12" customHeight="1">
      <c r="A58" s="157" t="s">
        <v>90</v>
      </c>
      <c r="B58" s="157" t="s">
        <v>233</v>
      </c>
      <c r="C58" s="71"/>
      <c r="D58" s="71"/>
      <c r="E58" s="71"/>
      <c r="F58" s="71"/>
      <c r="G58" s="71"/>
      <c r="H58" s="71"/>
      <c r="I58" s="71"/>
      <c r="J58" s="71"/>
      <c r="K58" s="70"/>
      <c r="L58" s="70"/>
    </row>
    <row r="59" spans="1:12" ht="12" customHeight="1">
      <c r="A59" s="157" t="s">
        <v>90</v>
      </c>
      <c r="B59" s="157" t="s">
        <v>234</v>
      </c>
      <c r="C59" s="71"/>
      <c r="D59" s="71"/>
      <c r="E59" s="71"/>
      <c r="F59" s="71"/>
      <c r="G59" s="71"/>
      <c r="H59" s="71"/>
      <c r="I59" s="71"/>
      <c r="J59" s="71"/>
      <c r="K59" s="70"/>
      <c r="L59" s="70"/>
    </row>
    <row r="60" spans="1:12" ht="12" customHeight="1">
      <c r="A60" s="155" t="str">
        <f>"2."</f>
        <v>2.</v>
      </c>
      <c r="B60" s="71" t="s">
        <v>89</v>
      </c>
      <c r="C60" s="71"/>
      <c r="D60" s="71"/>
      <c r="E60" s="73"/>
      <c r="F60" s="73"/>
      <c r="G60" s="74"/>
      <c r="H60" s="75"/>
      <c r="I60" s="75"/>
      <c r="J60" s="75"/>
      <c r="K60" s="70"/>
      <c r="L60" s="70"/>
    </row>
    <row r="61" spans="1:12" ht="12" customHeight="1">
      <c r="K61" s="70"/>
      <c r="L61" s="70"/>
    </row>
    <row r="62" spans="1:12" ht="12" customHeight="1">
      <c r="A62" s="52" t="s">
        <v>52</v>
      </c>
      <c r="K62" s="70"/>
      <c r="L62" s="70"/>
    </row>
    <row r="63" spans="1:12" ht="12" customHeight="1">
      <c r="K63" s="70"/>
      <c r="L63" s="70"/>
    </row>
    <row r="64" spans="1:12" ht="12" customHeight="1">
      <c r="A64" s="228" t="s">
        <v>250</v>
      </c>
      <c r="K64" s="70"/>
      <c r="L64" s="70"/>
    </row>
    <row r="65" spans="11:12" ht="12" customHeight="1">
      <c r="K65" s="70"/>
      <c r="L65" s="70"/>
    </row>
    <row r="66" spans="11:12" ht="12" customHeight="1">
      <c r="K66" s="70"/>
      <c r="L66" s="70"/>
    </row>
    <row r="67" spans="11:12" ht="12" customHeight="1">
      <c r="K67" s="70"/>
      <c r="L67" s="70"/>
    </row>
    <row r="68" spans="11:12" ht="12" customHeight="1">
      <c r="K68" s="70"/>
      <c r="L68" s="70"/>
    </row>
    <row r="69" spans="11:12" ht="12" customHeight="1">
      <c r="K69" s="70"/>
      <c r="L69" s="70"/>
    </row>
    <row r="70" spans="11:12" ht="12" customHeight="1">
      <c r="K70" s="70"/>
      <c r="L70" s="70"/>
    </row>
    <row r="71" spans="11:12" ht="12" customHeight="1">
      <c r="K71" s="70"/>
      <c r="L71" s="70"/>
    </row>
    <row r="72" spans="11:12" ht="12" customHeight="1">
      <c r="K72" s="76"/>
      <c r="L72" s="76"/>
    </row>
    <row r="73" spans="11:12">
      <c r="K73" s="51"/>
      <c r="L73" s="51"/>
    </row>
    <row r="74" spans="11:12">
      <c r="K74" s="77"/>
      <c r="L74" s="77"/>
    </row>
    <row r="75" spans="11:12">
      <c r="K75" s="78"/>
      <c r="L75" s="78"/>
    </row>
    <row r="76" spans="11:12">
      <c r="K76" s="71"/>
      <c r="L76" s="71"/>
    </row>
    <row r="77" spans="11:12">
      <c r="K77" s="71"/>
      <c r="L77" s="71"/>
    </row>
    <row r="78" spans="11:12">
      <c r="K78" s="71"/>
      <c r="L78" s="71"/>
    </row>
    <row r="79" spans="11:12">
      <c r="K79" s="78"/>
      <c r="L79" s="78"/>
    </row>
    <row r="80" spans="11:12">
      <c r="K80" s="78"/>
      <c r="L80" s="78"/>
    </row>
    <row r="81" spans="1:12">
      <c r="K81" s="78"/>
      <c r="L81" s="78"/>
    </row>
    <row r="82" spans="1:12">
      <c r="A82" s="38"/>
      <c r="B82" s="45"/>
      <c r="C82" s="48"/>
      <c r="D82" s="48"/>
      <c r="E82" s="48"/>
      <c r="F82" s="48"/>
      <c r="G82" s="49"/>
      <c r="H82" s="50"/>
      <c r="I82" s="50"/>
      <c r="J82" s="50"/>
      <c r="K82" s="51"/>
      <c r="L82" s="51"/>
    </row>
    <row r="83" spans="1:12">
      <c r="A83" s="38"/>
      <c r="B83" s="45"/>
      <c r="C83" s="53"/>
      <c r="D83" s="53"/>
      <c r="E83" s="53"/>
      <c r="F83" s="53"/>
      <c r="G83" s="49"/>
      <c r="H83" s="54"/>
      <c r="I83" s="54"/>
      <c r="J83" s="54"/>
      <c r="K83" s="23"/>
      <c r="L83" s="23"/>
    </row>
    <row r="84" spans="1:12">
      <c r="A84" s="55"/>
      <c r="B84" s="45"/>
      <c r="C84" s="56"/>
      <c r="D84" s="56"/>
      <c r="E84" s="56"/>
      <c r="F84" s="56"/>
      <c r="G84" s="57"/>
      <c r="H84" s="56"/>
      <c r="I84" s="56"/>
      <c r="J84" s="56"/>
      <c r="K84" s="51"/>
    </row>
    <row r="85" spans="1:12">
      <c r="A85" s="38"/>
      <c r="B85" s="45"/>
      <c r="C85" s="38"/>
      <c r="D85" s="38"/>
      <c r="E85" s="38"/>
      <c r="F85" s="38"/>
      <c r="G85" s="38"/>
      <c r="H85" s="38"/>
      <c r="I85" s="38"/>
      <c r="J85" s="38"/>
      <c r="K85" s="23"/>
      <c r="L85" s="23"/>
    </row>
    <row r="86" spans="1:12">
      <c r="A86" s="38"/>
      <c r="B86" s="38"/>
      <c r="G86" s="38"/>
      <c r="H86" s="38"/>
      <c r="I86" s="38"/>
      <c r="J86" s="38"/>
      <c r="K86" s="23"/>
      <c r="L86" s="23"/>
    </row>
    <row r="87" spans="1:12">
      <c r="A87" s="38"/>
      <c r="B87" s="38"/>
      <c r="G87" s="38"/>
      <c r="H87" s="38"/>
      <c r="I87" s="38"/>
      <c r="J87" s="38"/>
      <c r="K87" s="23"/>
      <c r="L87" s="23"/>
    </row>
    <row r="88" spans="1:12">
      <c r="A88" s="38"/>
      <c r="B88" s="38"/>
      <c r="G88" s="38"/>
      <c r="H88" s="38"/>
      <c r="I88" s="38"/>
      <c r="J88" s="38"/>
      <c r="K88" s="23"/>
      <c r="L88" s="23"/>
    </row>
    <row r="89" spans="1:12">
      <c r="A89" s="38"/>
      <c r="B89" s="38"/>
      <c r="G89" s="38"/>
      <c r="H89" s="38"/>
      <c r="I89" s="38"/>
      <c r="J89" s="38"/>
      <c r="K89" s="23"/>
      <c r="L89" s="23"/>
    </row>
    <row r="90" spans="1:12">
      <c r="A90" s="38"/>
      <c r="B90" s="38"/>
      <c r="G90" s="38"/>
      <c r="H90" s="38"/>
      <c r="I90" s="38"/>
      <c r="J90" s="38"/>
      <c r="K90" s="23"/>
      <c r="L90" s="23"/>
    </row>
    <row r="91" spans="1:1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23"/>
      <c r="L91" s="23"/>
    </row>
    <row r="92" spans="1:1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23"/>
      <c r="L92" s="23"/>
    </row>
    <row r="93" spans="1:1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</sheetData>
  <phoneticPr fontId="8" type="noConversion"/>
  <printOptions horizontalCentered="1"/>
  <pageMargins left="0.39370078740157483" right="0.39370078740157483" top="0.62992125984251968" bottom="0.62992125984251968" header="0.19685039370078741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A52BC38D06475646BBDF5A6198C258FA" ma:contentTypeVersion="4" ma:contentTypeDescription="Create a new Excel Spreadsheet" ma:contentTypeScope="" ma:versionID="c7817d6cf62a83d7660d1aa0248c5fbc">
  <xsd:schema xmlns:xsd="http://www.w3.org/2001/XMLSchema" xmlns:xs="http://www.w3.org/2001/XMLSchema" xmlns:p="http://schemas.microsoft.com/office/2006/metadata/properties" xmlns:ns3="01be4277-2979-4a68-876d-b92b25fceece" xmlns:ns4="931debb3-2ef8-4f70-9e1c-e7f35321f1b8" targetNamespace="http://schemas.microsoft.com/office/2006/metadata/properties" ma:root="true" ma:fieldsID="a3bb23aed1969c58902aff8d594f166d" ns3:_="" ns4:_="">
    <xsd:import namespace="01be4277-2979-4a68-876d-b92b25fceece"/>
    <xsd:import namespace="931debb3-2ef8-4f70-9e1c-e7f35321f1b8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2f2d8efb-c718-4b07-86af-812eff2e75ba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TopicNote xmlns="01be4277-2979-4a68-876d-b92b25fceece">
      <Terms xmlns="http://schemas.microsoft.com/office/infopath/2007/PartnerControls"/>
    </C3TopicNote>
    <TaxKeywordTaxHTField xmlns="931debb3-2ef8-4f70-9e1c-e7f35321f1b8">
      <Terms xmlns="http://schemas.microsoft.com/office/infopath/2007/PartnerControls"/>
    </TaxKeywordTaxHTField>
    <C3FinancialYearNote xmlns="01be4277-2979-4a68-876d-b92b25fceece">
      <Terms xmlns="http://schemas.microsoft.com/office/infopath/2007/PartnerControls"/>
    </C3FinancialYearNote>
    <TaxCatchAll xmlns="931debb3-2ef8-4f70-9e1c-e7f35321f1b8">
      <Value>5</Value>
    </TaxCatchAll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 In-confidence</TermName>
          <TermId xmlns="http://schemas.microsoft.com/office/infopath/2007/PartnerControls">69b44791-be31-46eb-9b92-d68f31097173</TermId>
        </TermInfo>
      </Terms>
    </e8bac518797247d9a4e915b8746d6853>
    <h46a36d1fcc44c9f84f65dc0772a3757 xmlns="931debb3-2ef8-4f70-9e1c-e7f35321f1b8">
      <Terms xmlns="http://schemas.microsoft.com/office/infopath/2007/PartnerControls"/>
    </h46a36d1fcc44c9f84f65dc0772a3757>
  </documentManagement>
</p:properties>
</file>

<file path=customXml/itemProps1.xml><?xml version="1.0" encoding="utf-8"?>
<ds:datastoreItem xmlns:ds="http://schemas.openxmlformats.org/officeDocument/2006/customXml" ds:itemID="{C8F8782D-737D-44CF-AE31-3AEEFD27B1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E6D84D-BC8E-4808-93D0-D05643C63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931debb3-2ef8-4f70-9e1c-e7f35321f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5C3A2-1627-411E-B796-B7C44F55C7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FD54D5-10B1-4246-B690-E2F8ABEC56C7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D7F32EAA-C07B-4573-AC07-93B0047F3266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be4277-2979-4a68-876d-b92b25fceece"/>
    <ds:schemaRef ds:uri="931debb3-2ef8-4f70-9e1c-e7f35321f1b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120</vt:i4>
      </vt:variant>
    </vt:vector>
  </HeadingPairs>
  <TitlesOfParts>
    <vt:vector size="13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11 (cont.)</vt:lpstr>
      <vt:lpstr>Table 12</vt:lpstr>
      <vt:lpstr>Contents_Title</vt:lpstr>
      <vt:lpstr>Table1_Data1</vt:lpstr>
      <vt:lpstr>Table1_Data1_Hdr</vt:lpstr>
      <vt:lpstr>Table1_Data2</vt:lpstr>
      <vt:lpstr>Table1_Data2_Hdr</vt:lpstr>
      <vt:lpstr>Table10_Data1</vt:lpstr>
      <vt:lpstr>Table10_Data1_Hdr</vt:lpstr>
      <vt:lpstr>Table10_Data2</vt:lpstr>
      <vt:lpstr>Table10_Data2_Hdr</vt:lpstr>
      <vt:lpstr>Table11_Data1</vt:lpstr>
      <vt:lpstr>Table11_Data1_Hdr</vt:lpstr>
      <vt:lpstr>Table11_Data2</vt:lpstr>
      <vt:lpstr>Table11_Data2_Hdr</vt:lpstr>
      <vt:lpstr>Table11_Hdr1</vt:lpstr>
      <vt:lpstr>Table11_Hdr1_Hdr</vt:lpstr>
      <vt:lpstr>Table11_Hdr2</vt:lpstr>
      <vt:lpstr>Table11_Hdr2_Hdr</vt:lpstr>
      <vt:lpstr>Table11_Hdr3</vt:lpstr>
      <vt:lpstr>Table11_Hdr3_Hdr</vt:lpstr>
      <vt:lpstr>Table11cont_Data1</vt:lpstr>
      <vt:lpstr>Table11cont_Data1_Hdr</vt:lpstr>
      <vt:lpstr>Table11cont_Data2</vt:lpstr>
      <vt:lpstr>Table11cont_Data2_Hdr</vt:lpstr>
      <vt:lpstr>Table11cont_Data3</vt:lpstr>
      <vt:lpstr>Table11cont_Data3_Hdr</vt:lpstr>
      <vt:lpstr>Table11cont_Hdr1</vt:lpstr>
      <vt:lpstr>Table11cont_Hdr1_Hdr</vt:lpstr>
      <vt:lpstr>Table11cont_Hdr2</vt:lpstr>
      <vt:lpstr>Table11cont_Hdr2_Hdr</vt:lpstr>
      <vt:lpstr>Table11cont_Hdr3</vt:lpstr>
      <vt:lpstr>Table11cont_Hdr3_Hdr</vt:lpstr>
      <vt:lpstr>Table12_Data1</vt:lpstr>
      <vt:lpstr>Table12_Data1_Hdr</vt:lpstr>
      <vt:lpstr>Table12_Data2</vt:lpstr>
      <vt:lpstr>Table12_Data2_Hdr</vt:lpstr>
      <vt:lpstr>Table12_Data3</vt:lpstr>
      <vt:lpstr>Table12_Data3_Hdr</vt:lpstr>
      <vt:lpstr>Table12_Data4</vt:lpstr>
      <vt:lpstr>Table12_Data4_Hdr</vt:lpstr>
      <vt:lpstr>Table12_Hdr1</vt:lpstr>
      <vt:lpstr>Table12_Hdr1_Hdr</vt:lpstr>
      <vt:lpstr>Table12_Hdr2</vt:lpstr>
      <vt:lpstr>Table12_Hdr2_Hdr</vt:lpstr>
      <vt:lpstr>Table12_Hdr3</vt:lpstr>
      <vt:lpstr>Table12_Hdr3_Hdr</vt:lpstr>
      <vt:lpstr>Table2_Data1</vt:lpstr>
      <vt:lpstr>Table2_Data1_Hdr</vt:lpstr>
      <vt:lpstr>Table2_Data2</vt:lpstr>
      <vt:lpstr>Table2_Data2_Hdr</vt:lpstr>
      <vt:lpstr>Table3_Data1</vt:lpstr>
      <vt:lpstr>Table3_Data1_Hdr</vt:lpstr>
      <vt:lpstr>Table3_Data2</vt:lpstr>
      <vt:lpstr>Table3_Hdr1</vt:lpstr>
      <vt:lpstr>Table3_Hdr1_Hdr</vt:lpstr>
      <vt:lpstr>Table3_Hdr2</vt:lpstr>
      <vt:lpstr>Table3_Hdr2_Hdr</vt:lpstr>
      <vt:lpstr>Table3_Hdr3</vt:lpstr>
      <vt:lpstr>Table3_Hdr3_Hdr</vt:lpstr>
      <vt:lpstr>Table4_Data1</vt:lpstr>
      <vt:lpstr>Table4_Data1_Hdr</vt:lpstr>
      <vt:lpstr>Table4_Data2</vt:lpstr>
      <vt:lpstr>Table4_Data2_Hdr</vt:lpstr>
      <vt:lpstr>Table4_Data3</vt:lpstr>
      <vt:lpstr>Table4_Data3_Hdr</vt:lpstr>
      <vt:lpstr>Table4_Data4</vt:lpstr>
      <vt:lpstr>Table4_Data4_Hdr</vt:lpstr>
      <vt:lpstr>Table4_Hdr1</vt:lpstr>
      <vt:lpstr>Table4_Hdr1_Hdr</vt:lpstr>
      <vt:lpstr>Table4_Hdr2</vt:lpstr>
      <vt:lpstr>Table4_Hdr2_Hdr</vt:lpstr>
      <vt:lpstr>Table4_Hdr3</vt:lpstr>
      <vt:lpstr>Table4_Hdr3_Hdr</vt:lpstr>
      <vt:lpstr>Table5_Data1</vt:lpstr>
      <vt:lpstr>Table5_Data1_Hdr</vt:lpstr>
      <vt:lpstr>Table5_Data2</vt:lpstr>
      <vt:lpstr>Table5_Data2_Hdr</vt:lpstr>
      <vt:lpstr>Table5_Hdr1</vt:lpstr>
      <vt:lpstr>Table5_Hdr1_Hdr</vt:lpstr>
      <vt:lpstr>Table5_Hdr2</vt:lpstr>
      <vt:lpstr>Table5_Hdr2_Hdr</vt:lpstr>
      <vt:lpstr>Table5_Hdr3</vt:lpstr>
      <vt:lpstr>Table5_Hdr3_Hdr</vt:lpstr>
      <vt:lpstr>Table6_Data1</vt:lpstr>
      <vt:lpstr>Table6_Data1_Hdr</vt:lpstr>
      <vt:lpstr>Table6_Data2</vt:lpstr>
      <vt:lpstr>Table6_Data2_Hdr</vt:lpstr>
      <vt:lpstr>Table6_Hdr1</vt:lpstr>
      <vt:lpstr>Table6_Hdr1_Hdr</vt:lpstr>
      <vt:lpstr>Table6_Hdr2</vt:lpstr>
      <vt:lpstr>Table6_Hdr2_Hdr</vt:lpstr>
      <vt:lpstr>Table6_Hdr3</vt:lpstr>
      <vt:lpstr>Table6_Hdr3_Hdr</vt:lpstr>
      <vt:lpstr>Table7_Data1</vt:lpstr>
      <vt:lpstr>Table7_Data1_Hdr</vt:lpstr>
      <vt:lpstr>Table7_Data2</vt:lpstr>
      <vt:lpstr>Table7_Data2_Hdr</vt:lpstr>
      <vt:lpstr>Table7_Hdr1</vt:lpstr>
      <vt:lpstr>Table7_Hdr1_Hdr</vt:lpstr>
      <vt:lpstr>Table7_Hdr2</vt:lpstr>
      <vt:lpstr>Table7_Hdr2_Hdr</vt:lpstr>
      <vt:lpstr>Table7_Hdr3</vt:lpstr>
      <vt:lpstr>Table7_Hdr3_Hdr</vt:lpstr>
      <vt:lpstr>Table8_Data1</vt:lpstr>
      <vt:lpstr>Table8_Data1_Hdr</vt:lpstr>
      <vt:lpstr>Table8_Data2</vt:lpstr>
      <vt:lpstr>Table8_Hdr1</vt:lpstr>
      <vt:lpstr>Table8_Hdr1_Hdr</vt:lpstr>
      <vt:lpstr>Table8_Hdr2</vt:lpstr>
      <vt:lpstr>Table8_Hdr2_Hdr</vt:lpstr>
      <vt:lpstr>Table8_Hdr3</vt:lpstr>
      <vt:lpstr>Table8_Hdr3_Hdr</vt:lpstr>
      <vt:lpstr>Table9_Data1</vt:lpstr>
      <vt:lpstr>Table9_Data1_Hdr</vt:lpstr>
      <vt:lpstr>Table9_Data2</vt:lpstr>
      <vt:lpstr>Table9_Data2_Hdr</vt:lpstr>
      <vt:lpstr>Table9_Data3</vt:lpstr>
      <vt:lpstr>Table9_Data3_Hdr</vt:lpstr>
      <vt:lpstr>Table9_Data4</vt:lpstr>
      <vt:lpstr>Table9_Data4_Hdr</vt:lpstr>
      <vt:lpstr>var1_</vt:lpstr>
    </vt:vector>
  </TitlesOfParts>
  <Company>Statistics New Zealand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International travel and migration</dc:title>
  <dc:creator>Peter Lafferty</dc:creator>
  <cp:lastModifiedBy>Charlotte Rae</cp:lastModifiedBy>
  <cp:lastPrinted>2018-01-23T01:59:01Z</cp:lastPrinted>
  <dcterms:created xsi:type="dcterms:W3CDTF">2008-06-24T04:16:18Z</dcterms:created>
  <dcterms:modified xsi:type="dcterms:W3CDTF">2018-02-01T02:56:44Z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ENXFE5XUT2PX-1406382270-2122</vt:lpwstr>
  </property>
  <property fmtid="{D5CDD505-2E9C-101B-9397-08002B2CF9AE}" pid="3" name="_dlc_DocIdItemGuid">
    <vt:lpwstr>2697eed4-7911-4727-91d7-776bc7e17000</vt:lpwstr>
  </property>
  <property fmtid="{D5CDD505-2E9C-101B-9397-08002B2CF9AE}" pid="4" name="_dlc_DocIdUrl">
    <vt:lpwstr>https://stats.cohesion.net.nz/Sites/CR/CRPRS/PUB/_layouts/15/DocIdRedir.aspx?ID=ENXFE5XUT2PX-1406382270-2122, ENXFE5XUT2PX-1406382270-2122</vt:lpwstr>
  </property>
  <property fmtid="{D5CDD505-2E9C-101B-9397-08002B2CF9AE}" pid="5" name="C3Topic">
    <vt:lpwstr/>
  </property>
  <property fmtid="{D5CDD505-2E9C-101B-9397-08002B2CF9AE}" pid="6" name="C3FinancialYear">
    <vt:lpwstr/>
  </property>
  <property fmtid="{D5CDD505-2E9C-101B-9397-08002B2CF9AE}" pid="7" name="TaxKeyword">
    <vt:lpwstr/>
  </property>
  <property fmtid="{D5CDD505-2E9C-101B-9397-08002B2CF9AE}" pid="8" name="StatsNZOutputName">
    <vt:lpwstr/>
  </property>
  <property fmtid="{D5CDD505-2E9C-101B-9397-08002B2CF9AE}" pid="9" name="ContentTypeId">
    <vt:lpwstr>0x0101005496552013C0BA46BE88192D5C6EB20B009CDED344C2374474AE96CC935068FE7100A52BC38D06475646BBDF5A6198C258FA</vt:lpwstr>
  </property>
  <property fmtid="{D5CDD505-2E9C-101B-9397-08002B2CF9AE}" pid="10" name="StatsNZSecurityClassification">
    <vt:lpwstr>5;#Internal Use In-confidence|69b44791-be31-46eb-9b92-d68f31097173</vt:lpwstr>
  </property>
</Properties>
</file>