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ocPopStats\Population Statistics\PI_Secure\ITM\New Release\ITM Tables\Output\"/>
    </mc:Choice>
  </mc:AlternateContent>
  <bookViews>
    <workbookView xWindow="0" yWindow="0" windowWidth="28800" windowHeight="12435"/>
  </bookViews>
  <sheets>
    <sheet name="Contents" sheetId="12" r:id="rId1"/>
    <sheet name="Table 1" sheetId="9" r:id="rId2"/>
    <sheet name="Table 2" sheetId="2" r:id="rId3"/>
    <sheet name="Table 3" sheetId="3" r:id="rId4"/>
    <sheet name="Table 4" sheetId="11" r:id="rId5"/>
    <sheet name="Table 5" sheetId="4" r:id="rId6"/>
    <sheet name="Table 6" sheetId="5" r:id="rId7"/>
    <sheet name="Table 7" sheetId="6" r:id="rId8"/>
    <sheet name="Table 8" sheetId="7" r:id="rId9"/>
    <sheet name="Table 9" sheetId="8" r:id="rId10"/>
    <sheet name="Table 10" sheetId="15" r:id="rId11"/>
    <sheet name="Table 11" sheetId="16" r:id="rId12"/>
    <sheet name="Table 11 (cont.)" sheetId="17" r:id="rId13"/>
    <sheet name="Table 12" sheetId="18" r:id="rId14"/>
  </sheets>
  <definedNames>
    <definedName name="Contents_Title">Contents!$A$1:$A$2</definedName>
    <definedName name="Table1_Data1">'Table 1'!$A$11:$K$22</definedName>
    <definedName name="Table1_Data1_Hdr">'Table 1'!$B$11:$K$11</definedName>
    <definedName name="Table1_Data2">'Table 1'!$A$24:$K$35</definedName>
    <definedName name="Table1_Data2_Hdr">'Table 1'!$B$24:$K$24</definedName>
    <definedName name="Table10_Data1">'Table 10'!$A$13:$L$27</definedName>
    <definedName name="Table10_Data1_Hdr">'Table 10'!$A$13:$L$13</definedName>
    <definedName name="Table10_Data2">'Table 10'!$A$32:$L$46</definedName>
    <definedName name="Table10_Data2_Hdr">'Table 10'!$A$32:$L$32</definedName>
    <definedName name="Table11_Data1">'Table 11'!$C$12:$L$36</definedName>
    <definedName name="Table11_Data1_Hdr">'Table 11'!$C$12:$L$12</definedName>
    <definedName name="Table11_Data2">'Table 11'!$C$38:$L$62</definedName>
    <definedName name="Table11_Data2_Hdr">'Table 11'!$C$38:$L$38</definedName>
    <definedName name="Table11_Hdr1">'Table 11'!$C$6:$E$8</definedName>
    <definedName name="Table11_Hdr1_Hdr">'Table 11'!$D$6:$E$6</definedName>
    <definedName name="Table11_Hdr2">'Table 11'!$F$6:$H$8</definedName>
    <definedName name="Table11_Hdr2_Hdr">'Table 11'!$G$6:$H$6</definedName>
    <definedName name="Table11_Hdr3">'Table 11'!$I$5:$I$6</definedName>
    <definedName name="Table11_Hdr3_Hdr">'Table 11'!$I$5</definedName>
    <definedName name="Table11cont_Data1">'Table 11 (cont.)'!$C$12:$H$36</definedName>
    <definedName name="Table11cont_Data1_Hdr">'Table 11 (cont.)'!$C$12:$H$12</definedName>
    <definedName name="Table11cont_Data2">'Table 11 (cont.)'!$I$12:$I$36</definedName>
    <definedName name="Table11cont_Data2_Hdr">'Table 11 (cont.)'!$I$12</definedName>
    <definedName name="Table11cont_Data3">'Table 11 (cont.)'!$K$12:$K$36</definedName>
    <definedName name="Table11cont_Data3_Hdr">'Table 11 (cont.)'!$K$12</definedName>
    <definedName name="Table11cont_Hdr1">'Table 11 (cont.)'!$C$6:$E$8</definedName>
    <definedName name="Table11cont_Hdr1_Hdr">'Table 11 (cont.)'!$D$6:$E$6</definedName>
    <definedName name="Table11cont_Hdr2">'Table 11 (cont.)'!$F$6:$H$8</definedName>
    <definedName name="Table11cont_Hdr2_Hdr">'Table 11 (cont.)'!$G$6:$H$6</definedName>
    <definedName name="Table11cont_Hdr3">'Table 11 (cont.)'!$I$5:$I$6</definedName>
    <definedName name="Table11cont_Hdr3_Hdr">'Table 11 (cont.)'!$I$5</definedName>
    <definedName name="Table12_Data1">'Table 12'!$C$12:$L$19</definedName>
    <definedName name="Table12_Data1_Hdr">'Table 12'!$C$12:$L$12</definedName>
    <definedName name="Table12_Data2">'Table 12'!$A$22:$L$27</definedName>
    <definedName name="Table12_Data2_Hdr">'Table 12'!$A$22:$L$22</definedName>
    <definedName name="Table12_Data3">'Table 12'!$A$30:$L$39</definedName>
    <definedName name="Table12_Data3_Hdr">'Table 12'!$A$30:$L$30</definedName>
    <definedName name="Table12_Data4">'Table 12'!$A$42:$L$59</definedName>
    <definedName name="Table12_Data4_Hdr">'Table 12'!$A$42:$L$42</definedName>
    <definedName name="Table12_Hdr1">'Table 12'!$C$6:$E$8</definedName>
    <definedName name="Table12_Hdr1_Hdr">'Table 12'!$D$6:$E$6</definedName>
    <definedName name="Table12_Hdr2">'Table 12'!$F$6:$H$8</definedName>
    <definedName name="Table12_Hdr2_Hdr">'Table 12'!$G$6:$H$6</definedName>
    <definedName name="Table12_Hdr3">'Table 12'!$I$5:$I$6</definedName>
    <definedName name="Table12_Hdr3_Hdr">'Table 12'!$I$5</definedName>
    <definedName name="Table2_Data1">'Table 2'!$A$12:$L$26</definedName>
    <definedName name="Table2_Data1_Hdr">'Table 2'!$A$12:$L$12</definedName>
    <definedName name="Table2_Data2">'Table 2'!$A$31:$L$45</definedName>
    <definedName name="Table2_Data2_Hdr">'Table 2'!$A$31:$L$31</definedName>
    <definedName name="Table3_Data1">'Table 3'!$A$10:$L$60</definedName>
    <definedName name="Table3_Data1_Hdr">'Table 3'!$A$10:$L$10</definedName>
    <definedName name="Table3_Data2">'Table 3'!$C$61:$L$62</definedName>
    <definedName name="Table3_Data2_Hdr">'Table 3'!$C$61:$L$61</definedName>
    <definedName name="Table3_Hdr1">'Table 3'!$C$6:$E$8</definedName>
    <definedName name="Table3_Hdr1_Hdr">'Table 3'!$D$6:$E$6</definedName>
    <definedName name="Table3_Hdr2">'Table 3'!$F$6:$H$8</definedName>
    <definedName name="Table3_Hdr2_Hdr">'Table 3'!$G$6:$H$6</definedName>
    <definedName name="Table3_Hdr3">'Table 3'!$I$5:$I$6</definedName>
    <definedName name="Table3_Hdr3_Hdr">'Table 3'!$I$5</definedName>
    <definedName name="Table4_Data1">'Table 4'!$C$12:$L$20</definedName>
    <definedName name="Table4_Data1_Hdr">'Table 4'!$C$12:$L$12</definedName>
    <definedName name="Table4_Data2">'Table 4'!$A$23:$L$44</definedName>
    <definedName name="Table4_Data2_Hdr">'Table 4'!$A$23:$L$23</definedName>
    <definedName name="Table4_Data3">'Table 4'!$A$47:$L$55</definedName>
    <definedName name="Table4_Data3_Hdr">'Table 4'!$A$47:$L$47</definedName>
    <definedName name="Table4_Data4">'Table 4'!$A$58:$L$60</definedName>
    <definedName name="Table4_Data4_Hdr">'Table 4'!$A$58:$L$58</definedName>
    <definedName name="Table4_Hdr1">'Table 4'!$C$6:$E$8</definedName>
    <definedName name="Table4_Hdr1_Hdr">'Table 4'!$D$6:$E$6</definedName>
    <definedName name="Table4_Hdr2">'Table 4'!$F$6:$H$8</definedName>
    <definedName name="Table4_Hdr2_Hdr">'Table 4'!$G$6:$H$6</definedName>
    <definedName name="Table4_Hdr3">'Table 4'!$I$5:$I$6</definedName>
    <definedName name="Table4_Hdr3_Hdr">'Table 4'!$I$5</definedName>
    <definedName name="Table5_Data1">'Table 5'!$A$10:$L$54</definedName>
    <definedName name="Table5_Data1_Hdr">'Table 5'!$A$10:$L$10</definedName>
    <definedName name="Table5_Data2">'Table 5'!$C$55:$L$56</definedName>
    <definedName name="Table5_Data2_Hdr">'Table 5'!$C$55:$L$55</definedName>
    <definedName name="Table5_Hdr1">'Table 5'!$C$6:$E$8</definedName>
    <definedName name="Table5_Hdr1_Hdr">'Table 5'!$D$6:$E$6</definedName>
    <definedName name="Table5_Hdr2">'Table 5'!$F$6:$H$8</definedName>
    <definedName name="Table5_Hdr2_Hdr">'Table 5'!$G$6:$H$6</definedName>
    <definedName name="Table5_Hdr3">'Table 5'!$I$5:$I$6</definedName>
    <definedName name="Table5_Hdr3_Hdr">'Table 5'!$I$5</definedName>
    <definedName name="Table6_Data1">'Table 6'!$A$10:$L$54</definedName>
    <definedName name="Table6_Data1_Hdr">'Table 6'!$A$10:$L$10</definedName>
    <definedName name="Table6_Data2">'Table 6'!$C$55:$L$56</definedName>
    <definedName name="Table6_Data2_Hdr">'Table 6'!$C$55:$L$55</definedName>
    <definedName name="Table6_Hdr1">'Table 6'!$C$6:$E$8</definedName>
    <definedName name="Table6_Hdr1_Hdr">'Table 6'!$D$6:$E$6</definedName>
    <definedName name="Table6_Hdr2">'Table 6'!$F$6:$H$8</definedName>
    <definedName name="Table6_Hdr2_Hdr">'Table 6'!$G$6:$H$6</definedName>
    <definedName name="Table6_Hdr3">'Table 6'!$I$5:$I$6</definedName>
    <definedName name="Table6_Hdr3_Hdr">'Table 6'!$I$5</definedName>
    <definedName name="Table7_Data1">'Table 7'!$A$10:$L$54</definedName>
    <definedName name="Table7_Data1_Hdr">'Table 7'!$A$10:$L$10</definedName>
    <definedName name="Table7_Data2">'Table 7'!$C$55:$L$56</definedName>
    <definedName name="Table7_Data2_Hdr">'Table 7'!$C$55:$L$55</definedName>
    <definedName name="Table7_Hdr1">'Table 7'!$C$6:$E$8</definedName>
    <definedName name="Table7_Hdr1_Hdr">'Table 7'!$D$6:$E$6</definedName>
    <definedName name="Table7_Hdr2">'Table 7'!$F$6:$H$8</definedName>
    <definedName name="Table7_Hdr2_Hdr">'Table 7'!$G$6:$H$6</definedName>
    <definedName name="Table7_Hdr3">'Table 7'!$I$5:$I$6</definedName>
    <definedName name="Table7_Hdr3_Hdr">'Table 7'!$I$5</definedName>
    <definedName name="Table8_Data1">'Table 8'!$A$8:$J$52</definedName>
    <definedName name="Table8_Data1_Hdr">'Table 8'!$A$8:$J$8</definedName>
    <definedName name="Table8_Data2">'Table 8'!$C$53:$J$54</definedName>
    <definedName name="Table8_Data2_Hdr">'Table 8'!$C$53:$J$53</definedName>
    <definedName name="Table8_Hdr1">'Table 8'!$C$6:$E$7</definedName>
    <definedName name="Table8_Hdr1_Hdr">'Table 8'!$D$6:$E$6</definedName>
    <definedName name="Table8_Hdr2">'Table 8'!$F$6:$H$7</definedName>
    <definedName name="Table8_Hdr2_Hdr">'Table 8'!$G$6:$H$6</definedName>
    <definedName name="Table8_Hdr3">'Table 8'!$I$5:$I$6</definedName>
    <definedName name="Table8_Hdr3_Hdr">'Table 8'!$I$5</definedName>
    <definedName name="Table9_Data1">'Table 9'!$A$14:$K$25</definedName>
    <definedName name="Table9_Data1_Hdr">'Table 9'!$B$14:$K$14</definedName>
    <definedName name="Table9_Data2">'Table 9'!$A$27:$K$38</definedName>
    <definedName name="Table9_Data2_Hdr">'Table 9'!$B$27:$K$27</definedName>
    <definedName name="Table9_Data3">'Table 9'!$A$44:$K$55</definedName>
    <definedName name="Table9_Data3_Hdr">'Table 9'!$B$44:$K$44</definedName>
    <definedName name="Table9_Data4">'Table 9'!$A$57:$K$68</definedName>
    <definedName name="Table9_Data4_Hdr">'Table 9'!$B$57:$K$57</definedName>
    <definedName name="var1_">'Table 10'!$B$13:$L$13</definedName>
  </definedNames>
  <calcPr calcId="171027"/>
</workbook>
</file>

<file path=xl/calcChain.xml><?xml version="1.0" encoding="utf-8"?>
<calcChain xmlns="http://schemas.openxmlformats.org/spreadsheetml/2006/main">
  <c r="A63" i="18" l="1"/>
  <c r="A62" i="18"/>
  <c r="A40" i="17"/>
  <c r="A39" i="17"/>
  <c r="A38" i="17"/>
  <c r="A37" i="17"/>
  <c r="A50" i="15" l="1"/>
  <c r="A70" i="8"/>
  <c r="A49" i="15" l="1"/>
  <c r="A48" i="15" l="1"/>
  <c r="A60" i="7" l="1"/>
  <c r="A56" i="7"/>
  <c r="A58" i="6"/>
  <c r="A58" i="5"/>
  <c r="A59" i="4"/>
  <c r="A58" i="4"/>
  <c r="A64" i="11"/>
  <c r="A63" i="11"/>
  <c r="A65" i="3"/>
  <c r="A64" i="3"/>
  <c r="A57" i="2"/>
  <c r="A55" i="2"/>
  <c r="A54" i="2"/>
  <c r="A53" i="2"/>
  <c r="A51" i="2"/>
  <c r="A50" i="2"/>
  <c r="A49" i="2"/>
  <c r="A47" i="2"/>
  <c r="A45" i="9"/>
  <c r="A43" i="9"/>
  <c r="A42" i="9"/>
  <c r="A41" i="9"/>
  <c r="A39" i="9"/>
  <c r="A38" i="9"/>
  <c r="A37" i="9"/>
</calcChain>
</file>

<file path=xl/sharedStrings.xml><?xml version="1.0" encoding="utf-8"?>
<sst xmlns="http://schemas.openxmlformats.org/spreadsheetml/2006/main" count="829" uniqueCount="323">
  <si>
    <t>Table 1</t>
  </si>
  <si>
    <t>Period</t>
  </si>
  <si>
    <t>Arrivals</t>
  </si>
  <si>
    <t>Departures</t>
  </si>
  <si>
    <t>Total</t>
  </si>
  <si>
    <t>Table 2</t>
  </si>
  <si>
    <t>By direction and passenger type</t>
  </si>
  <si>
    <t>Table 6</t>
  </si>
  <si>
    <t>By country of last permanent residence</t>
  </si>
  <si>
    <t>Country of last permanent residence</t>
  </si>
  <si>
    <t>Month</t>
  </si>
  <si>
    <t>Year</t>
  </si>
  <si>
    <t>Number</t>
  </si>
  <si>
    <t>Percent</t>
  </si>
  <si>
    <t xml:space="preserve"> </t>
  </si>
  <si>
    <t>Table 7</t>
  </si>
  <si>
    <t>By country of main destination</t>
  </si>
  <si>
    <t>Country of main destination</t>
  </si>
  <si>
    <t>Table 8</t>
  </si>
  <si>
    <t>By country of next permanent residence</t>
  </si>
  <si>
    <t>Country of next permanent residence</t>
  </si>
  <si>
    <t>By country of last/next permanent residence</t>
  </si>
  <si>
    <t>Country of last/next</t>
  </si>
  <si>
    <t>permanent residence</t>
  </si>
  <si>
    <t>New Zealand</t>
  </si>
  <si>
    <t>Non-New Zealand</t>
  </si>
  <si>
    <r>
      <t>Arrivals</t>
    </r>
    <r>
      <rPr>
        <vertAlign val="superscript"/>
        <sz val="8"/>
        <rFont val="Arial Mäori"/>
        <family val="2"/>
      </rPr>
      <t>(1)</t>
    </r>
  </si>
  <si>
    <t>Table 5</t>
  </si>
  <si>
    <t>Table 4</t>
  </si>
  <si>
    <t>Table 3</t>
  </si>
  <si>
    <t>Series ref: ITM</t>
  </si>
  <si>
    <t>SVAZA</t>
  </si>
  <si>
    <t>SRAZA</t>
  </si>
  <si>
    <t>STZAA</t>
  </si>
  <si>
    <t>SVDZA</t>
  </si>
  <si>
    <t>SRDZA</t>
  </si>
  <si>
    <t>STZDA</t>
  </si>
  <si>
    <t>SVAZS</t>
  </si>
  <si>
    <t>SRAZS</t>
  </si>
  <si>
    <t>STZAS</t>
  </si>
  <si>
    <t>SVDZS</t>
  </si>
  <si>
    <t>SRDZS</t>
  </si>
  <si>
    <t>STZDS</t>
  </si>
  <si>
    <r>
      <t>Net permanent &amp; long-term migration</t>
    </r>
    <r>
      <rPr>
        <vertAlign val="superscript"/>
        <sz val="8"/>
        <rFont val="Arial"/>
        <family val="2"/>
      </rPr>
      <t xml:space="preserve">(7) </t>
    </r>
  </si>
  <si>
    <r>
      <t>Permanent &amp; long-term migrants</t>
    </r>
    <r>
      <rPr>
        <vertAlign val="superscript"/>
        <sz val="8"/>
        <rFont val="Arial"/>
        <family val="2"/>
      </rPr>
      <t xml:space="preserve">(3) </t>
    </r>
  </si>
  <si>
    <r>
      <t>Permanent &amp; long-term migrants</t>
    </r>
    <r>
      <rPr>
        <vertAlign val="superscript"/>
        <sz val="8"/>
        <rFont val="Arial"/>
        <family val="2"/>
      </rPr>
      <t xml:space="preserve">(6) </t>
    </r>
  </si>
  <si>
    <t xml:space="preserve">      residents returning after an absence of 12 months or more.     </t>
  </si>
  <si>
    <r>
      <t>Permanent &amp; long-term migrants</t>
    </r>
    <r>
      <rPr>
        <vertAlign val="superscript"/>
        <sz val="8"/>
        <rFont val="Arial"/>
        <family val="2"/>
      </rPr>
      <t xml:space="preserve">(4) </t>
    </r>
  </si>
  <si>
    <r>
      <t>Permanent &amp; long-term migrants</t>
    </r>
    <r>
      <rPr>
        <vertAlign val="superscript"/>
        <sz val="8"/>
        <rFont val="Arial"/>
        <family val="2"/>
      </rPr>
      <t xml:space="preserve">(7) </t>
    </r>
  </si>
  <si>
    <r>
      <t>Net permanent &amp; long-term migration</t>
    </r>
    <r>
      <rPr>
        <vertAlign val="superscript"/>
        <sz val="8"/>
        <rFont val="Arial"/>
        <family val="2"/>
      </rPr>
      <t xml:space="preserve">(8) </t>
    </r>
  </si>
  <si>
    <r>
      <t>Total</t>
    </r>
    <r>
      <rPr>
        <b/>
        <vertAlign val="superscript"/>
        <sz val="8"/>
        <rFont val="Arial"/>
        <family val="2"/>
      </rPr>
      <t>(2)</t>
    </r>
  </si>
  <si>
    <r>
      <t>Note:</t>
    </r>
    <r>
      <rPr>
        <sz val="8"/>
        <rFont val="Arial Mäori"/>
        <family val="2"/>
      </rPr>
      <t xml:space="preserve"> Data are independently rounded to the nearest 10.</t>
    </r>
  </si>
  <si>
    <r>
      <t>Note:</t>
    </r>
    <r>
      <rPr>
        <sz val="8"/>
        <rFont val="Arial"/>
        <family val="2"/>
      </rPr>
      <t xml:space="preserve"> SAR Special Administrative Region</t>
    </r>
  </si>
  <si>
    <t>Seasonally adjusted</t>
  </si>
  <si>
    <t>Trend</t>
  </si>
  <si>
    <t>SVAZT</t>
  </si>
  <si>
    <t>SRAZT</t>
  </si>
  <si>
    <t>STZAT</t>
  </si>
  <si>
    <t>SVDZT</t>
  </si>
  <si>
    <t>SRDZT</t>
  </si>
  <si>
    <t>STZDT</t>
  </si>
  <si>
    <t>Actual counts</t>
  </si>
  <si>
    <r>
      <t>Seasonally adjusted and trend series</t>
    </r>
    <r>
      <rPr>
        <vertAlign val="superscript"/>
        <sz val="10"/>
        <rFont val="Arial Mäori"/>
        <family val="2"/>
      </rPr>
      <t>(1)</t>
    </r>
  </si>
  <si>
    <t>Table 9</t>
  </si>
  <si>
    <t>By travel purpose and country of last permanent residence</t>
  </si>
  <si>
    <t>Visitor arrivals by travel purpose</t>
  </si>
  <si>
    <t>Holiday/vacation</t>
  </si>
  <si>
    <t>Business</t>
  </si>
  <si>
    <t>Education</t>
  </si>
  <si>
    <t>Visiting friends/relatives</t>
  </si>
  <si>
    <t>Conference/convention</t>
  </si>
  <si>
    <t>Other</t>
  </si>
  <si>
    <t>Not stated</t>
  </si>
  <si>
    <t>Holiday/vacation arrivals by country of last permanent residence</t>
  </si>
  <si>
    <t>Arrivals to visit friends/relatives by country of last permanent residence</t>
  </si>
  <si>
    <r>
      <t>Total</t>
    </r>
    <r>
      <rPr>
        <b/>
        <vertAlign val="superscript"/>
        <sz val="8"/>
        <rFont val="Arial Mäori"/>
        <family val="2"/>
      </rPr>
      <t>(2)</t>
    </r>
  </si>
  <si>
    <t>Business arrivals by country of last permanent residence</t>
  </si>
  <si>
    <t>Overseas residents arriving in New Zealand for a stay of less than 12 months.</t>
  </si>
  <si>
    <t>New Zealand residents arriving in New Zealand after an absence of less than 12 months.</t>
  </si>
  <si>
    <t>Overseas residents departing New Zealand after a stay of less than 12 months.</t>
  </si>
  <si>
    <t>New Zealand residents departing New Zealand for an absence of less than 12 months.</t>
  </si>
  <si>
    <t>Permanent and long-term arrivals minus permanent and long-term departures.</t>
  </si>
  <si>
    <t xml:space="preserve">     </t>
  </si>
  <si>
    <t>These totals are actual counts and may differ from the sum of individual figures for different countries that are derived from samples.</t>
  </si>
  <si>
    <t>International travel and migration</t>
  </si>
  <si>
    <r>
      <t>Permanent and long-term arrivals</t>
    </r>
    <r>
      <rPr>
        <b/>
        <vertAlign val="superscript"/>
        <sz val="11"/>
        <rFont val="Arial Mäori"/>
        <family val="2"/>
      </rPr>
      <t>(1)</t>
    </r>
  </si>
  <si>
    <r>
      <t>Permanent and long-term departures</t>
    </r>
    <r>
      <rPr>
        <b/>
        <vertAlign val="superscript"/>
        <sz val="11"/>
        <rFont val="Arial Mäori"/>
        <family val="2"/>
      </rPr>
      <t>(1)</t>
    </r>
  </si>
  <si>
    <r>
      <t>Net permanent and long-term migration</t>
    </r>
    <r>
      <rPr>
        <b/>
        <vertAlign val="superscript"/>
        <sz val="11"/>
        <rFont val="Arial Mäori"/>
        <family val="2"/>
      </rPr>
      <t>(1)</t>
    </r>
  </si>
  <si>
    <t xml:space="preserve">Permanent and long-term migration </t>
  </si>
  <si>
    <t>A minus sign indicates an excess of departures over arrivals.</t>
  </si>
  <si>
    <t xml:space="preserve">      </t>
  </si>
  <si>
    <t>Net</t>
  </si>
  <si>
    <t xml:space="preserve">         </t>
  </si>
  <si>
    <t>Citizenship</t>
  </si>
  <si>
    <t>By citizenship</t>
  </si>
  <si>
    <t>List of tables</t>
  </si>
  <si>
    <t>International travel and migration, by direction and passenger type, actual counts</t>
  </si>
  <si>
    <t>International travel and migration, by direction and passenger type, seasonally adjusted and trend series</t>
  </si>
  <si>
    <t>Permanent and long-term arrivals, by country of last permanent residence</t>
  </si>
  <si>
    <t>Permanent and long-term departures, by country of next permanent residence</t>
  </si>
  <si>
    <t>Net permanent and long-term migration, by country of last/next permanent residence</t>
  </si>
  <si>
    <t>Find more data on Infoshare</t>
  </si>
  <si>
    <t>Infoshare (www.stats.govt.nz/infoshare).</t>
  </si>
  <si>
    <t>To access the release time series on Infoshare, select the following categories from the homepage:</t>
  </si>
  <si>
    <r>
      <t xml:space="preserve">Subject category: </t>
    </r>
    <r>
      <rPr>
        <b/>
        <sz val="10"/>
        <rFont val="Arial"/>
        <family val="2"/>
      </rPr>
      <t>Tourism</t>
    </r>
  </si>
  <si>
    <r>
      <t>Group:</t>
    </r>
    <r>
      <rPr>
        <b/>
        <sz val="10"/>
        <rFont val="Arial"/>
        <family val="2"/>
      </rPr>
      <t xml:space="preserve"> International Travel and Migration</t>
    </r>
  </si>
  <si>
    <t>More information about Infoshare (www.stats.govt.nz/about-infoshare).</t>
  </si>
  <si>
    <t>Customised data</t>
  </si>
  <si>
    <t>Email:</t>
  </si>
  <si>
    <t>Phone:</t>
  </si>
  <si>
    <t xml:space="preserve">0508 525 525 (toll-free) </t>
  </si>
  <si>
    <t>Table 10</t>
  </si>
  <si>
    <t>Permanent and long-term migration</t>
  </si>
  <si>
    <t>SPKNZZZZZZS</t>
  </si>
  <si>
    <t>SPKAZZZ0NZS</t>
  </si>
  <si>
    <t>SPKDZZZ0NZS</t>
  </si>
  <si>
    <t>SPKNZZZ0NZS</t>
  </si>
  <si>
    <t>SPKAZZZ8YYS</t>
  </si>
  <si>
    <t>SPKDZZZ8YYS</t>
  </si>
  <si>
    <t>SPKNZZZ8YYS</t>
  </si>
  <si>
    <t>SPKAZZZZZZS</t>
  </si>
  <si>
    <t>SPKDZZZZZZS</t>
  </si>
  <si>
    <t>To/from all countries</t>
  </si>
  <si>
    <t>To/from Australia</t>
  </si>
  <si>
    <t>SPKAZZZ0NZA</t>
  </si>
  <si>
    <t>SPKDZZZ0NZA</t>
  </si>
  <si>
    <t>SPKNZZZ0NZA</t>
  </si>
  <si>
    <t>SPKAZZZ8YYA</t>
  </si>
  <si>
    <t>SPKDZZZ8YYA</t>
  </si>
  <si>
    <t>SPKNZZZ8YYA</t>
  </si>
  <si>
    <t>SPKAZZZZZZA</t>
  </si>
  <si>
    <t>SPKDZZZZZZA</t>
  </si>
  <si>
    <t>SPKNZZZZZZA</t>
  </si>
  <si>
    <t>SPKA1AU0NZA</t>
  </si>
  <si>
    <t>SPKD1AU0NZA</t>
  </si>
  <si>
    <t>SPKN1AU0NZA</t>
  </si>
  <si>
    <t>SPKA1AU8YYA</t>
  </si>
  <si>
    <t>SPKD1AU8YYA</t>
  </si>
  <si>
    <t>SPKN1AU8YYA</t>
  </si>
  <si>
    <t>SPKA1AUZZZA</t>
  </si>
  <si>
    <t>SPKD1AUZZZA</t>
  </si>
  <si>
    <t>SPKN1AUZZZA</t>
  </si>
  <si>
    <r>
      <t>Seasonally adjusted series</t>
    </r>
    <r>
      <rPr>
        <vertAlign val="superscript"/>
        <sz val="10"/>
        <rFont val="Arial Mäori"/>
        <family val="2"/>
      </rPr>
      <t>(1)</t>
    </r>
  </si>
  <si>
    <t>SPKA1AU0NZS</t>
  </si>
  <si>
    <t>SPKD1AU0NZS</t>
  </si>
  <si>
    <t>SPKN1AU0NZS</t>
  </si>
  <si>
    <t>SPKA1AU8YYS</t>
  </si>
  <si>
    <t>SPKD1AU8YYS</t>
  </si>
  <si>
    <t>SPKN1AU8YYS</t>
  </si>
  <si>
    <t>SPKA1AUZZZS</t>
  </si>
  <si>
    <t>SPKD1AUZZZS</t>
  </si>
  <si>
    <t>SPKN1AUZZZS</t>
  </si>
  <si>
    <r>
      <t>New Zealand</t>
    </r>
    <r>
      <rPr>
        <vertAlign val="superscript"/>
        <sz val="8"/>
        <rFont val="Arial"/>
        <family val="2"/>
      </rPr>
      <t>(2)</t>
    </r>
  </si>
  <si>
    <r>
      <t>Non-New Zealand</t>
    </r>
    <r>
      <rPr>
        <vertAlign val="superscript"/>
        <sz val="8"/>
        <rFont val="Arial"/>
        <family val="2"/>
      </rPr>
      <t>(2)</t>
    </r>
  </si>
  <si>
    <r>
      <t>Total</t>
    </r>
    <r>
      <rPr>
        <vertAlign val="superscript"/>
        <sz val="8"/>
        <rFont val="Arial"/>
        <family val="2"/>
      </rPr>
      <t>(2)</t>
    </r>
  </si>
  <si>
    <r>
      <t>Arrivals</t>
    </r>
    <r>
      <rPr>
        <vertAlign val="superscript"/>
        <sz val="8"/>
        <rFont val="Arial"/>
        <family val="2"/>
      </rPr>
      <t>(3)</t>
    </r>
  </si>
  <si>
    <t>New Zealand and non-New Zealand citizens are seasonally adjusted independently from, and therefore may not sum to, total citizens.</t>
  </si>
  <si>
    <t>Permanent and long-term migration, by citizenship, seasonally adjusted series</t>
  </si>
  <si>
    <t>SPKAZZZZZZT</t>
  </si>
  <si>
    <t>SPKDZZZZZZT</t>
  </si>
  <si>
    <t>SPKNZZZZZZT</t>
  </si>
  <si>
    <t>Permanent and long-term migration, by citizenship, actual counts</t>
  </si>
  <si>
    <t>For a definition of permanent and long-term arrivals, see table 6, and for permanent and long-term departures, see table 7.</t>
  </si>
  <si>
    <r>
      <t>Departures</t>
    </r>
    <r>
      <rPr>
        <vertAlign val="superscript"/>
        <sz val="8"/>
        <rFont val="Arial"/>
        <family val="2"/>
      </rPr>
      <t>(3)</t>
    </r>
  </si>
  <si>
    <r>
      <t>Departures</t>
    </r>
    <r>
      <rPr>
        <vertAlign val="superscript"/>
        <sz val="8"/>
        <rFont val="Arial Mäori"/>
        <family val="2"/>
      </rPr>
      <t>(1)</t>
    </r>
  </si>
  <si>
    <t>info@stats.govt.nz</t>
  </si>
  <si>
    <t>Use Infoshare, a free online database, to access time-series data specific to your needs:</t>
  </si>
  <si>
    <t>Permanent and long-term arrivals, by visa type and country of last permanent residence</t>
  </si>
  <si>
    <t>Table 11</t>
  </si>
  <si>
    <t>Region</t>
  </si>
  <si>
    <r>
      <t>Note:</t>
    </r>
    <r>
      <rPr>
        <sz val="8"/>
        <rFont val="Arial Mäori"/>
        <family val="2"/>
      </rPr>
      <t xml:space="preserve"> For footnotes see end of table.</t>
    </r>
  </si>
  <si>
    <r>
      <t>Permanent and long-term migration</t>
    </r>
    <r>
      <rPr>
        <b/>
        <vertAlign val="superscript"/>
        <sz val="11"/>
        <rFont val="Arial Mäori"/>
        <family val="2"/>
      </rPr>
      <t>(1)</t>
    </r>
  </si>
  <si>
    <r>
      <t>By New Zealand region</t>
    </r>
    <r>
      <rPr>
        <vertAlign val="superscript"/>
        <sz val="11"/>
        <rFont val="Arial Mäori"/>
        <family val="2"/>
      </rPr>
      <t>(2)</t>
    </r>
  </si>
  <si>
    <t>Table 11 (continued)</t>
  </si>
  <si>
    <r>
      <t>Net migration</t>
    </r>
    <r>
      <rPr>
        <b/>
        <vertAlign val="superscript"/>
        <sz val="8"/>
        <rFont val="Arial"/>
        <family val="2"/>
      </rPr>
      <t>(4)</t>
    </r>
  </si>
  <si>
    <t>Symbol:</t>
  </si>
  <si>
    <t>…</t>
  </si>
  <si>
    <t>not applicable</t>
  </si>
  <si>
    <t>Regional council areas are approximated by grouping territorial authority areas.</t>
  </si>
  <si>
    <t>Includes Chatham Islands.</t>
  </si>
  <si>
    <t xml:space="preserve">Permanent and long-term arrivals minus permanent and long-term departures. </t>
  </si>
  <si>
    <t>Table 12</t>
  </si>
  <si>
    <r>
      <t>By visa type</t>
    </r>
    <r>
      <rPr>
        <vertAlign val="superscript"/>
        <sz val="11"/>
        <rFont val="Arial Mäori"/>
        <family val="2"/>
      </rPr>
      <t>(2)</t>
    </r>
    <r>
      <rPr>
        <sz val="11"/>
        <rFont val="Arial Mäori"/>
        <family val="2"/>
      </rPr>
      <t xml:space="preserve"> and country of last permanent residence</t>
    </r>
  </si>
  <si>
    <t>Residence</t>
  </si>
  <si>
    <t>Student</t>
  </si>
  <si>
    <t>Visitor</t>
  </si>
  <si>
    <t>Work</t>
  </si>
  <si>
    <t>NZ and Australian citizens</t>
  </si>
  <si>
    <t>Permanent and long-term arrivals by visa type</t>
  </si>
  <si>
    <t>Residence visa arrivals by country of last permanent residence</t>
  </si>
  <si>
    <t>Student visa arrivals by country of last permanent residence</t>
  </si>
  <si>
    <t>Work visa arrivals by country of last permanent residence</t>
  </si>
  <si>
    <t>The immigration visa type held or granted on arrival in New Zealand. People may change their visa type later while still in New Zealand.</t>
  </si>
  <si>
    <t>North Island</t>
  </si>
  <si>
    <t>Northland</t>
  </si>
  <si>
    <t>Auckland</t>
  </si>
  <si>
    <t>Waikato</t>
  </si>
  <si>
    <t>Bay of Plenty</t>
  </si>
  <si>
    <t>Gisborne</t>
  </si>
  <si>
    <t>Hawke's Bay</t>
  </si>
  <si>
    <t>Taranaki</t>
  </si>
  <si>
    <t>Manawatu-Wanganui</t>
  </si>
  <si>
    <t>Wellington</t>
  </si>
  <si>
    <t>South Island</t>
  </si>
  <si>
    <t>Tasman</t>
  </si>
  <si>
    <t>Nelson</t>
  </si>
  <si>
    <t>Marlborough</t>
  </si>
  <si>
    <t>West Coast</t>
  </si>
  <si>
    <t>Canterbury</t>
  </si>
  <si>
    <t>Otago</t>
  </si>
  <si>
    <t>Southland</t>
  </si>
  <si>
    <r>
      <t>Other/not stated</t>
    </r>
    <r>
      <rPr>
        <b/>
        <vertAlign val="superscript"/>
        <sz val="8"/>
        <rFont val="Arial"/>
        <family val="2"/>
      </rPr>
      <t>(3)</t>
    </r>
  </si>
  <si>
    <t xml:space="preserve">… </t>
  </si>
  <si>
    <r>
      <t>Overseas visitors</t>
    </r>
    <r>
      <rPr>
        <vertAlign val="superscript"/>
        <sz val="8"/>
        <rFont val="Arial"/>
        <family val="2"/>
      </rPr>
      <t>(1)</t>
    </r>
  </si>
  <si>
    <r>
      <t>NZ-resident travellers</t>
    </r>
    <r>
      <rPr>
        <vertAlign val="superscript"/>
        <sz val="8"/>
        <rFont val="Arial"/>
        <family val="2"/>
      </rPr>
      <t>(2)</t>
    </r>
  </si>
  <si>
    <r>
      <t>Overseas visitors</t>
    </r>
    <r>
      <rPr>
        <vertAlign val="superscript"/>
        <sz val="8"/>
        <rFont val="Arial"/>
        <family val="2"/>
      </rPr>
      <t>(4)</t>
    </r>
  </si>
  <si>
    <r>
      <t>NZ-resident travellers</t>
    </r>
    <r>
      <rPr>
        <vertAlign val="superscript"/>
        <sz val="8"/>
        <rFont val="Arial"/>
        <family val="2"/>
      </rPr>
      <t>(5)</t>
    </r>
  </si>
  <si>
    <r>
      <t>Overseas visitors</t>
    </r>
    <r>
      <rPr>
        <vertAlign val="superscript"/>
        <sz val="8"/>
        <rFont val="Arial"/>
        <family val="2"/>
      </rPr>
      <t>(2)</t>
    </r>
  </si>
  <si>
    <r>
      <t>NZ-resident travellers</t>
    </r>
    <r>
      <rPr>
        <vertAlign val="superscript"/>
        <sz val="8"/>
        <rFont val="Arial"/>
        <family val="2"/>
      </rPr>
      <t>(3)</t>
    </r>
  </si>
  <si>
    <r>
      <t>NZ-resident travellers</t>
    </r>
    <r>
      <rPr>
        <vertAlign val="superscript"/>
        <sz val="8"/>
        <rFont val="Arial"/>
        <family val="2"/>
      </rPr>
      <t>(6)</t>
    </r>
  </si>
  <si>
    <r>
      <t>Overseas visitors</t>
    </r>
    <r>
      <rPr>
        <vertAlign val="superscript"/>
        <sz val="8"/>
        <rFont val="Arial"/>
        <family val="2"/>
      </rPr>
      <t>(5)</t>
    </r>
  </si>
  <si>
    <r>
      <t>Overseas visitor arrivals</t>
    </r>
    <r>
      <rPr>
        <b/>
        <vertAlign val="superscript"/>
        <sz val="11"/>
        <rFont val="Arial Mäori"/>
        <family val="2"/>
      </rPr>
      <t>(1)</t>
    </r>
  </si>
  <si>
    <r>
      <t>New Zealand-resident traveller departures</t>
    </r>
    <r>
      <rPr>
        <b/>
        <vertAlign val="superscript"/>
        <sz val="11"/>
        <rFont val="Arial Mäori"/>
        <family val="2"/>
      </rPr>
      <t>(1)</t>
    </r>
  </si>
  <si>
    <t>Overseas visitor arrivals, by country of last permanent residence</t>
  </si>
  <si>
    <t>Overseas visitor arrivals, by travel purpose and country of last permanent residence</t>
  </si>
  <si>
    <t>New Zealand-resident traveller departures, by country of main destination</t>
  </si>
  <si>
    <t>Permanent and long-term migration, by New Zealand region</t>
  </si>
  <si>
    <t xml:space="preserve">Overseas migrants who arrive in New Zealand intending to stay for a period of 12 months or more (or permanently), plus New Zealand residents </t>
  </si>
  <si>
    <t xml:space="preserve">returning after an absence of 12 months or more.     </t>
  </si>
  <si>
    <t>New Zealand residents departing for an intended period of 12 months or more (or permanently), plus overseas visitors departing New Zealand</t>
  </si>
  <si>
    <t xml:space="preserve">after a stay of 12 months or more.  </t>
  </si>
  <si>
    <t>Net permanent and long-term (PLT) migration is derived by subtracting PLT departures from PLT arrivals. PLT arrivals are overseas</t>
  </si>
  <si>
    <t>migrants who arrive in New Zealand intending to stay for a period of 12 months or more (or permanently), plus New Zealand</t>
  </si>
  <si>
    <t>residents returning after an absence of 12 months or more. PLT departures are New Zealand residents departing for an intended</t>
  </si>
  <si>
    <t>period of 12 months or more (or permanently), plus overseas visitors departing New Zealand after a stay of 12 months or more.</t>
  </si>
  <si>
    <t xml:space="preserve">residents returning after an absence of 12 months or more.     </t>
  </si>
  <si>
    <t>Overseas migrants who arrive in New Zealand intending to stay for a period of 12 months or more (or permanently), plus New Zealand</t>
  </si>
  <si>
    <t>For a definition of permanent and long-term arrivals, see table 6.</t>
  </si>
  <si>
    <t>Next release</t>
  </si>
  <si>
    <t>We can provide you with customised data. For more information and quotes:</t>
  </si>
  <si>
    <r>
      <t xml:space="preserve">Note: </t>
    </r>
    <r>
      <rPr>
        <sz val="8"/>
        <rFont val="Arial"/>
        <family val="2"/>
      </rPr>
      <t>SAR Special Administrative Region.</t>
    </r>
  </si>
  <si>
    <t>www.stats.govt.nz</t>
  </si>
  <si>
    <t>Seasonally adjusted and trend values exclude estimated seasonal fluctuations. Trend values also exclude short-term irregular movements.</t>
  </si>
  <si>
    <t>They are revised monthly.</t>
  </si>
  <si>
    <t>Seasonally adjusted values exclude estimated seasonal fluctuations. They are revised monthly.</t>
  </si>
  <si>
    <t>The time series can be downloaded in Excel or comma delimited format.</t>
  </si>
  <si>
    <t xml:space="preserve"> of the increase in travel from a country could be due to this improved methodology, rather than an actual increase in arrivals from that country.</t>
  </si>
  <si>
    <r>
      <t>Note:</t>
    </r>
    <r>
      <rPr>
        <sz val="8"/>
        <rFont val="Arial"/>
        <family val="2"/>
      </rPr>
      <t xml:space="preserve"> Imputation of 'country of residence' for visitor arrivals who have not stated a response on their arrival card began in August 2016. Some</t>
    </r>
  </si>
  <si>
    <t>SAR Special Administrative Region.</t>
  </si>
  <si>
    <t>Published by Stats NZ</t>
  </si>
  <si>
    <r>
      <rPr>
        <b/>
        <sz val="8"/>
        <rFont val="Arial"/>
        <family val="2"/>
      </rPr>
      <t xml:space="preserve">Source: </t>
    </r>
    <r>
      <rPr>
        <sz val="8"/>
        <rFont val="Arial"/>
        <family val="2"/>
      </rPr>
      <t>Stats NZ</t>
    </r>
  </si>
  <si>
    <t>International travel and migration: June 2018</t>
  </si>
  <si>
    <t>June month</t>
  </si>
  <si>
    <t>Year ended June</t>
  </si>
  <si>
    <t>2017</t>
  </si>
  <si>
    <t>Jun</t>
  </si>
  <si>
    <t>Jul</t>
  </si>
  <si>
    <t>Aug</t>
  </si>
  <si>
    <t>Sep</t>
  </si>
  <si>
    <t>Oct</t>
  </si>
  <si>
    <t>Nov</t>
  </si>
  <si>
    <t>Dec</t>
  </si>
  <si>
    <t>2018</t>
  </si>
  <si>
    <t>Jan</t>
  </si>
  <si>
    <t>Feb</t>
  </si>
  <si>
    <t>Mar</t>
  </si>
  <si>
    <t>Apr</t>
  </si>
  <si>
    <t>May</t>
  </si>
  <si>
    <t>Change from 2017</t>
  </si>
  <si>
    <t>Oceania</t>
  </si>
  <si>
    <t>Australia</t>
  </si>
  <si>
    <t>Cook Islands</t>
  </si>
  <si>
    <t>Fiji</t>
  </si>
  <si>
    <t>French Polynesia</t>
  </si>
  <si>
    <t>New Caledonia</t>
  </si>
  <si>
    <t>Samoa</t>
  </si>
  <si>
    <t>Tonga</t>
  </si>
  <si>
    <t>Asia</t>
  </si>
  <si>
    <t>China, People's Republic of</t>
  </si>
  <si>
    <t>Hong Kong (SAR)</t>
  </si>
  <si>
    <t>India</t>
  </si>
  <si>
    <t>Indonesia</t>
  </si>
  <si>
    <t>Japan</t>
  </si>
  <si>
    <t>Korea, Republic of</t>
  </si>
  <si>
    <t>Malaysia</t>
  </si>
  <si>
    <t>Philippines</t>
  </si>
  <si>
    <t>Singapore</t>
  </si>
  <si>
    <t>Taiwan</t>
  </si>
  <si>
    <t>Thailand</t>
  </si>
  <si>
    <t>Viet Nam</t>
  </si>
  <si>
    <t>Europe</t>
  </si>
  <si>
    <t>Austria</t>
  </si>
  <si>
    <t>Belgium</t>
  </si>
  <si>
    <t>Denmark</t>
  </si>
  <si>
    <t>France</t>
  </si>
  <si>
    <t>Germany</t>
  </si>
  <si>
    <t>Ireland</t>
  </si>
  <si>
    <t>Italy</t>
  </si>
  <si>
    <t>Netherlands</t>
  </si>
  <si>
    <t>Russia</t>
  </si>
  <si>
    <t>Spain</t>
  </si>
  <si>
    <t>Sweden</t>
  </si>
  <si>
    <t>Switzerland</t>
  </si>
  <si>
    <t>United Kingdom</t>
  </si>
  <si>
    <t>Americas</t>
  </si>
  <si>
    <t>Argentina</t>
  </si>
  <si>
    <t>Brazil</t>
  </si>
  <si>
    <t>Canada</t>
  </si>
  <si>
    <t>Chile</t>
  </si>
  <si>
    <t>United States of America</t>
  </si>
  <si>
    <t>Africa and the Middle East</t>
  </si>
  <si>
    <t>South Africa</t>
  </si>
  <si>
    <t>United Arab Emirates</t>
  </si>
  <si>
    <t>Niue</t>
  </si>
  <si>
    <t>Vanuatu</t>
  </si>
  <si>
    <t>Cambodia</t>
  </si>
  <si>
    <t>Sri Lanka</t>
  </si>
  <si>
    <t>Pakistan</t>
  </si>
  <si>
    <t>Czech Republic</t>
  </si>
  <si>
    <t>Saudi Arabia</t>
  </si>
  <si>
    <r>
      <rPr>
        <i/>
        <sz val="10"/>
        <rFont val="Arial"/>
        <family val="2"/>
      </rPr>
      <t>International travel and migration: July 2018</t>
    </r>
    <r>
      <rPr>
        <sz val="10"/>
        <rFont val="Arial"/>
        <family val="2"/>
      </rPr>
      <t xml:space="preserve"> will be released on 21 August 2018.</t>
    </r>
  </si>
  <si>
    <r>
      <t>June month</t>
    </r>
    <r>
      <rPr>
        <vertAlign val="superscript"/>
        <sz val="8"/>
        <rFont val="Arial Mäori"/>
        <family val="2"/>
      </rPr>
      <t>(2)</t>
    </r>
  </si>
  <si>
    <r>
      <t>Year ended June</t>
    </r>
    <r>
      <rPr>
        <vertAlign val="superscript"/>
        <sz val="8"/>
        <rFont val="Arial Mäori"/>
        <family val="2"/>
      </rPr>
      <t>(2)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</si>
</sst>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3" formatCode="_-* #,##0.00_-;\-* #,##0.00_-;_-* &quot;-&quot;??_-;_-@_-"/>
    <numFmt numFmtId="164" formatCode="#,##0\ \ \ \ \ \ "/>
    <numFmt numFmtId="165" formatCode="#,##0\ \ "/>
    <numFmt numFmtId="166" formatCode="#,##0\ \ \ "/>
    <numFmt numFmtId="167" formatCode="#,##0\ \ \ \ "/>
    <numFmt numFmtId="168" formatCode="\ #,##0_);\ \-#,##0_);\ &quot;-&quot;_);_(@_)"/>
    <numFmt numFmtId="169" formatCode="0.0\ \ \ \ "/>
    <numFmt numFmtId="170" formatCode="#,##0\ "/>
    <numFmt numFmtId="171" formatCode="0.0\ \ \ \ \ \ \ \ \ "/>
    <numFmt numFmtId="172" formatCode="#,##0\ \ \ \ \ \ \ "/>
    <numFmt numFmtId="173" formatCode="#,##0.0,\ \ \ "/>
    <numFmt numFmtId="174" formatCode="#,##0.0\ \ \ \ \ "/>
    <numFmt numFmtId="175" formatCode="#,##0.0\ \ \ \ "/>
    <numFmt numFmtId="176" formatCode="#,##0.0\ \ "/>
    <numFmt numFmtId="177" formatCode="[$-1409]d\ mmmm\ yyyy;@"/>
  </numFmts>
  <fonts count="35">
    <font>
      <sz val="8"/>
      <name val="Arial"/>
    </font>
    <font>
      <sz val="8"/>
      <name val="Arial"/>
      <family val="2"/>
    </font>
    <font>
      <sz val="10"/>
      <name val="Arial Mäori"/>
      <family val="2"/>
    </font>
    <font>
      <b/>
      <sz val="11"/>
      <name val="Arial Mäori"/>
      <family val="2"/>
    </font>
    <font>
      <b/>
      <sz val="8"/>
      <name val="Arial"/>
      <family val="2"/>
    </font>
    <font>
      <sz val="8"/>
      <name val="Arial Mäori"/>
      <family val="2"/>
    </font>
    <font>
      <b/>
      <vertAlign val="superscript"/>
      <sz val="11"/>
      <name val="Arial Mäori"/>
      <family val="2"/>
    </font>
    <font>
      <b/>
      <sz val="8"/>
      <name val="Arial Mäo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name val="Arial Mäori"/>
      <family val="2"/>
    </font>
    <font>
      <sz val="9"/>
      <name val="Helvetica-Narrow"/>
      <family val="2"/>
    </font>
    <font>
      <sz val="8"/>
      <name val="Arial"/>
      <family val="2"/>
    </font>
    <font>
      <b/>
      <vertAlign val="superscript"/>
      <sz val="8"/>
      <name val="Arial Mäori"/>
      <family val="2"/>
    </font>
    <font>
      <b/>
      <vertAlign val="superscript"/>
      <sz val="8"/>
      <name val="Arial"/>
      <family val="2"/>
    </font>
    <font>
      <b/>
      <sz val="8"/>
      <name val="Arial"/>
      <family val="2"/>
    </font>
    <font>
      <b/>
      <sz val="12"/>
      <name val="Arial Mäori"/>
      <family val="2"/>
    </font>
    <font>
      <vertAlign val="superscript"/>
      <sz val="8"/>
      <name val="Arial Mäori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vertAlign val="superscript"/>
      <sz val="10"/>
      <name val="Arial Mäori"/>
      <family val="2"/>
    </font>
    <font>
      <sz val="11"/>
      <name val="Arial Mäori"/>
      <family val="2"/>
    </font>
    <font>
      <sz val="12"/>
      <name val="Arial"/>
      <family val="2"/>
    </font>
    <font>
      <sz val="12"/>
      <name val="Arial Mäori"/>
      <family val="2"/>
    </font>
    <font>
      <i/>
      <sz val="11"/>
      <name val="Arial Mäori"/>
      <family val="2"/>
    </font>
    <font>
      <b/>
      <sz val="11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7"/>
      <name val="Arial"/>
      <family val="2"/>
    </font>
    <font>
      <sz val="7"/>
      <name val="Arial Mäori"/>
      <family val="2"/>
    </font>
    <font>
      <vertAlign val="superscript"/>
      <sz val="11"/>
      <name val="Arial Mäori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8" fillId="0" borderId="0"/>
    <xf numFmtId="0" fontId="9" fillId="0" borderId="0"/>
    <xf numFmtId="0" fontId="1" fillId="0" borderId="0"/>
    <xf numFmtId="43" fontId="1" fillId="0" borderId="0" applyFont="0" applyFill="0" applyBorder="0" applyAlignment="0" applyProtection="0"/>
  </cellStyleXfs>
  <cellXfs count="303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/>
    <xf numFmtId="0" fontId="4" fillId="0" borderId="0" xfId="0" applyFont="1"/>
    <xf numFmtId="0" fontId="0" fillId="0" borderId="0" xfId="0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5" fillId="0" borderId="0" xfId="0" applyFont="1"/>
    <xf numFmtId="165" fontId="0" fillId="0" borderId="0" xfId="0" applyNumberFormat="1"/>
    <xf numFmtId="165" fontId="0" fillId="0" borderId="1" xfId="0" applyNumberFormat="1" applyBorder="1"/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167" fontId="0" fillId="0" borderId="0" xfId="0" applyNumberFormat="1"/>
    <xf numFmtId="167" fontId="5" fillId="0" borderId="0" xfId="0" applyNumberFormat="1" applyFont="1" applyAlignment="1">
      <alignment horizontal="right"/>
    </xf>
    <xf numFmtId="167" fontId="5" fillId="0" borderId="0" xfId="1" applyNumberFormat="1" applyFont="1" applyAlignment="1" applyProtection="1">
      <alignment horizontal="right"/>
      <protection locked="0"/>
    </xf>
    <xf numFmtId="167" fontId="0" fillId="0" borderId="1" xfId="0" applyNumberFormat="1" applyBorder="1"/>
    <xf numFmtId="167" fontId="5" fillId="0" borderId="1" xfId="1" applyNumberFormat="1" applyFont="1" applyBorder="1" applyAlignment="1" applyProtection="1">
      <alignment horizontal="right"/>
      <protection locked="0"/>
    </xf>
    <xf numFmtId="0" fontId="7" fillId="0" borderId="0" xfId="0" applyFont="1"/>
    <xf numFmtId="0" fontId="2" fillId="0" borderId="0" xfId="4" applyFont="1" applyAlignment="1">
      <alignment vertical="top"/>
    </xf>
    <xf numFmtId="0" fontId="2" fillId="0" borderId="0" xfId="4" applyFont="1"/>
    <xf numFmtId="0" fontId="10" fillId="0" borderId="0" xfId="4" applyFont="1"/>
    <xf numFmtId="0" fontId="12" fillId="0" borderId="0" xfId="4" applyFont="1" applyBorder="1"/>
    <xf numFmtId="0" fontId="12" fillId="0" borderId="0" xfId="4" applyFont="1"/>
    <xf numFmtId="0" fontId="13" fillId="0" borderId="0" xfId="4" applyFont="1"/>
    <xf numFmtId="0" fontId="5" fillId="0" borderId="2" xfId="4" applyFont="1" applyBorder="1" applyAlignment="1">
      <alignment horizontal="centerContinuous" vertical="center"/>
    </xf>
    <xf numFmtId="0" fontId="5" fillId="0" borderId="3" xfId="4" applyFont="1" applyBorder="1" applyAlignment="1">
      <alignment horizontal="centerContinuous" vertical="center"/>
    </xf>
    <xf numFmtId="0" fontId="5" fillId="0" borderId="4" xfId="4" applyFont="1" applyBorder="1" applyAlignment="1">
      <alignment horizontal="centerContinuous" vertical="center"/>
    </xf>
    <xf numFmtId="0" fontId="5" fillId="0" borderId="5" xfId="4" applyFont="1" applyBorder="1" applyAlignment="1">
      <alignment horizontal="centerContinuous" vertical="center"/>
    </xf>
    <xf numFmtId="0" fontId="14" fillId="0" borderId="5" xfId="4" applyFont="1" applyBorder="1" applyAlignment="1">
      <alignment horizontal="centerContinuous" vertical="center"/>
    </xf>
    <xf numFmtId="0" fontId="14" fillId="0" borderId="6" xfId="4" applyFont="1" applyBorder="1" applyAlignment="1">
      <alignment horizontal="centerContinuous"/>
    </xf>
    <xf numFmtId="0" fontId="14" fillId="0" borderId="0" xfId="4" applyFont="1" applyAlignment="1">
      <alignment vertical="center"/>
    </xf>
    <xf numFmtId="0" fontId="5" fillId="0" borderId="7" xfId="4" applyFont="1" applyBorder="1" applyAlignment="1">
      <alignment horizontal="centerContinuous" vertical="center"/>
    </xf>
    <xf numFmtId="1" fontId="5" fillId="0" borderId="8" xfId="4" quotePrefix="1" applyNumberFormat="1" applyFont="1" applyBorder="1" applyAlignment="1">
      <alignment horizontal="center" vertical="center" wrapText="1"/>
    </xf>
    <xf numFmtId="1" fontId="5" fillId="0" borderId="1" xfId="4" quotePrefix="1" applyNumberFormat="1" applyFont="1" applyBorder="1" applyAlignment="1">
      <alignment horizontal="center" vertical="center" wrapText="1"/>
    </xf>
    <xf numFmtId="0" fontId="5" fillId="0" borderId="0" xfId="4" applyFont="1" applyBorder="1" applyAlignment="1">
      <alignment horizontal="left" vertical="center"/>
    </xf>
    <xf numFmtId="168" fontId="5" fillId="0" borderId="0" xfId="4" applyNumberFormat="1" applyFont="1" applyBorder="1" applyAlignment="1">
      <alignment horizontal="right" vertical="center" wrapText="1"/>
    </xf>
    <xf numFmtId="168" fontId="14" fillId="0" borderId="0" xfId="4" quotePrefix="1" applyNumberFormat="1" applyFont="1" applyBorder="1" applyAlignment="1">
      <alignment horizontal="right" vertical="center" wrapText="1"/>
    </xf>
    <xf numFmtId="168" fontId="14" fillId="0" borderId="0" xfId="4" applyNumberFormat="1" applyFont="1" applyAlignment="1">
      <alignment horizontal="right"/>
    </xf>
    <xf numFmtId="0" fontId="14" fillId="0" borderId="0" xfId="4" applyFont="1"/>
    <xf numFmtId="0" fontId="7" fillId="0" borderId="0" xfId="4" applyFont="1"/>
    <xf numFmtId="0" fontId="5" fillId="0" borderId="0" xfId="4" applyFont="1" applyBorder="1" applyAlignment="1">
      <alignment wrapText="1"/>
    </xf>
    <xf numFmtId="166" fontId="5" fillId="0" borderId="0" xfId="1" applyNumberFormat="1" applyFont="1" applyBorder="1" applyAlignment="1" applyProtection="1">
      <alignment horizontal="right" vertical="top"/>
      <protection locked="0"/>
    </xf>
    <xf numFmtId="165" fontId="5" fillId="0" borderId="0" xfId="1" applyNumberFormat="1" applyFont="1" applyBorder="1" applyAlignment="1" applyProtection="1">
      <alignment horizontal="right" vertical="top"/>
      <protection locked="0"/>
    </xf>
    <xf numFmtId="170" fontId="14" fillId="0" borderId="0" xfId="1" applyNumberFormat="1" applyFont="1" applyBorder="1" applyAlignment="1" applyProtection="1">
      <alignment horizontal="right" vertical="top"/>
      <protection locked="0"/>
    </xf>
    <xf numFmtId="0" fontId="17" fillId="0" borderId="1" xfId="4" applyFont="1" applyBorder="1"/>
    <xf numFmtId="0" fontId="14" fillId="0" borderId="0" xfId="4" applyFont="1" applyBorder="1"/>
    <xf numFmtId="0" fontId="8" fillId="0" borderId="0" xfId="4"/>
    <xf numFmtId="0" fontId="12" fillId="0" borderId="1" xfId="4" applyFont="1" applyBorder="1"/>
    <xf numFmtId="166" fontId="14" fillId="0" borderId="0" xfId="1" applyNumberFormat="1" applyFont="1" applyBorder="1" applyAlignment="1" applyProtection="1">
      <alignment horizontal="right"/>
      <protection locked="0"/>
    </xf>
    <xf numFmtId="170" fontId="14" fillId="0" borderId="0" xfId="1" applyNumberFormat="1" applyFont="1" applyBorder="1" applyAlignment="1" applyProtection="1">
      <alignment horizontal="right"/>
      <protection locked="0"/>
    </xf>
    <xf numFmtId="165" fontId="14" fillId="0" borderId="0" xfId="1" applyNumberFormat="1" applyFont="1" applyBorder="1" applyAlignment="1" applyProtection="1">
      <alignment horizontal="right"/>
      <protection locked="0"/>
    </xf>
    <xf numFmtId="169" fontId="14" fillId="0" borderId="0" xfId="4" applyNumberFormat="1" applyFont="1" applyAlignment="1">
      <alignment horizontal="right"/>
    </xf>
    <xf numFmtId="0" fontId="4" fillId="0" borderId="0" xfId="4" applyFont="1"/>
    <xf numFmtId="164" fontId="14" fillId="0" borderId="0" xfId="1" applyNumberFormat="1" applyFont="1" applyAlignment="1" applyProtection="1">
      <alignment horizontal="right"/>
      <protection locked="0"/>
    </xf>
    <xf numFmtId="168" fontId="14" fillId="0" borderId="0" xfId="1" applyNumberFormat="1" applyFont="1" applyAlignment="1" applyProtection="1">
      <alignment horizontal="right"/>
      <protection locked="0"/>
    </xf>
    <xf numFmtId="0" fontId="17" fillId="0" borderId="0" xfId="4" applyFont="1" applyBorder="1"/>
    <xf numFmtId="166" fontId="4" fillId="0" borderId="0" xfId="1" applyNumberFormat="1" applyFont="1" applyBorder="1" applyAlignment="1" applyProtection="1">
      <alignment horizontal="right"/>
      <protection locked="0"/>
    </xf>
    <xf numFmtId="170" fontId="4" fillId="0" borderId="0" xfId="1" applyNumberFormat="1" applyFont="1" applyBorder="1" applyAlignment="1" applyProtection="1">
      <alignment horizontal="right"/>
      <protection locked="0"/>
    </xf>
    <xf numFmtId="0" fontId="7" fillId="0" borderId="0" xfId="4" applyFont="1" applyAlignment="1">
      <alignment vertical="center"/>
    </xf>
    <xf numFmtId="0" fontId="5" fillId="0" borderId="0" xfId="4" applyFont="1" applyBorder="1" applyAlignment="1">
      <alignment vertical="center" wrapText="1"/>
    </xf>
    <xf numFmtId="0" fontId="13" fillId="0" borderId="0" xfId="4" applyFont="1" applyAlignment="1">
      <alignment wrapText="1"/>
    </xf>
    <xf numFmtId="0" fontId="13" fillId="0" borderId="0" xfId="4" applyFont="1" applyAlignment="1"/>
    <xf numFmtId="0" fontId="13" fillId="0" borderId="0" xfId="4" applyFont="1" applyBorder="1"/>
    <xf numFmtId="0" fontId="5" fillId="0" borderId="9" xfId="4" applyFont="1" applyBorder="1" applyAlignment="1"/>
    <xf numFmtId="0" fontId="5" fillId="0" borderId="10" xfId="4" applyFont="1" applyBorder="1" applyAlignment="1">
      <alignment horizontal="centerContinuous" vertical="center"/>
    </xf>
    <xf numFmtId="0" fontId="5" fillId="0" borderId="6" xfId="4" applyFont="1" applyBorder="1" applyAlignment="1">
      <alignment horizontal="centerContinuous" vertical="center"/>
    </xf>
    <xf numFmtId="0" fontId="5" fillId="0" borderId="11" xfId="4" applyFont="1" applyBorder="1" applyAlignment="1">
      <alignment vertical="top"/>
    </xf>
    <xf numFmtId="0" fontId="5" fillId="0" borderId="1" xfId="4" applyFont="1" applyBorder="1" applyAlignment="1">
      <alignment vertical="top"/>
    </xf>
    <xf numFmtId="0" fontId="14" fillId="0" borderId="8" xfId="4" applyFont="1" applyBorder="1" applyAlignment="1">
      <alignment horizontal="centerContinuous" vertical="center"/>
    </xf>
    <xf numFmtId="0" fontId="14" fillId="0" borderId="12" xfId="4" applyFont="1" applyBorder="1" applyAlignment="1">
      <alignment horizontal="centerContinuous" vertical="center"/>
    </xf>
    <xf numFmtId="172" fontId="14" fillId="0" borderId="0" xfId="4" applyNumberFormat="1" applyFont="1" applyAlignment="1">
      <alignment horizontal="right" vertical="top"/>
    </xf>
    <xf numFmtId="0" fontId="5" fillId="0" borderId="0" xfId="4" applyFont="1"/>
    <xf numFmtId="0" fontId="5" fillId="0" borderId="0" xfId="4" applyFont="1" applyBorder="1"/>
    <xf numFmtId="166" fontId="5" fillId="0" borderId="0" xfId="1" applyNumberFormat="1" applyFont="1" applyBorder="1" applyAlignment="1" applyProtection="1">
      <alignment horizontal="right"/>
      <protection locked="0"/>
    </xf>
    <xf numFmtId="170" fontId="5" fillId="0" borderId="0" xfId="1" applyNumberFormat="1" applyFont="1" applyBorder="1" applyAlignment="1" applyProtection="1">
      <alignment horizontal="right"/>
      <protection locked="0"/>
    </xf>
    <xf numFmtId="165" fontId="5" fillId="0" borderId="0" xfId="1" applyNumberFormat="1" applyFont="1" applyBorder="1" applyAlignment="1" applyProtection="1">
      <alignment horizontal="right"/>
      <protection locked="0"/>
    </xf>
    <xf numFmtId="172" fontId="4" fillId="0" borderId="0" xfId="4" applyNumberFormat="1" applyFont="1" applyBorder="1" applyAlignment="1">
      <alignment horizontal="right" vertical="top"/>
    </xf>
    <xf numFmtId="171" fontId="5" fillId="0" borderId="0" xfId="4" applyNumberFormat="1" applyFont="1" applyAlignment="1">
      <alignment horizontal="right" vertical="top"/>
    </xf>
    <xf numFmtId="169" fontId="5" fillId="0" borderId="0" xfId="4" applyNumberFormat="1" applyFont="1" applyAlignment="1">
      <alignment horizontal="right"/>
    </xf>
    <xf numFmtId="0" fontId="2" fillId="0" borderId="0" xfId="5" applyFont="1"/>
    <xf numFmtId="0" fontId="12" fillId="0" borderId="1" xfId="5" applyFont="1" applyBorder="1"/>
    <xf numFmtId="0" fontId="12" fillId="0" borderId="0" xfId="5" applyFont="1"/>
    <xf numFmtId="0" fontId="5" fillId="0" borderId="10" xfId="5" applyFont="1" applyBorder="1" applyAlignment="1">
      <alignment horizontal="centerContinuous" vertical="center"/>
    </xf>
    <xf numFmtId="0" fontId="5" fillId="0" borderId="5" xfId="5" applyFont="1" applyBorder="1" applyAlignment="1">
      <alignment horizontal="centerContinuous" vertical="center"/>
    </xf>
    <xf numFmtId="0" fontId="5" fillId="0" borderId="0" xfId="5" applyFont="1" applyAlignment="1">
      <alignment vertical="center"/>
    </xf>
    <xf numFmtId="17" fontId="5" fillId="0" borderId="8" xfId="5" applyNumberFormat="1" applyFont="1" applyBorder="1" applyAlignment="1">
      <alignment horizontal="centerContinuous" vertical="center"/>
    </xf>
    <xf numFmtId="17" fontId="5" fillId="0" borderId="12" xfId="5" applyNumberFormat="1" applyFont="1" applyBorder="1" applyAlignment="1">
      <alignment horizontal="centerContinuous" vertical="center"/>
    </xf>
    <xf numFmtId="0" fontId="9" fillId="0" borderId="0" xfId="5" applyBorder="1" applyAlignment="1">
      <alignment horizontal="center" vertical="center"/>
    </xf>
    <xf numFmtId="17" fontId="5" fillId="0" borderId="0" xfId="5" applyNumberFormat="1" applyFont="1" applyBorder="1" applyAlignment="1">
      <alignment horizontal="centerContinuous" vertical="center"/>
    </xf>
    <xf numFmtId="0" fontId="7" fillId="0" borderId="0" xfId="5" applyFont="1" applyFill="1" applyBorder="1" applyAlignment="1">
      <alignment horizontal="left" vertical="center"/>
    </xf>
    <xf numFmtId="0" fontId="5" fillId="0" borderId="0" xfId="5" applyFont="1" applyBorder="1"/>
    <xf numFmtId="0" fontId="5" fillId="0" borderId="0" xfId="5" applyFont="1"/>
    <xf numFmtId="167" fontId="5" fillId="0" borderId="0" xfId="5" applyNumberFormat="1" applyFont="1" applyFill="1" applyBorder="1" applyAlignment="1"/>
    <xf numFmtId="0" fontId="5" fillId="0" borderId="0" xfId="5" applyFont="1" applyAlignment="1">
      <alignment horizontal="center"/>
    </xf>
    <xf numFmtId="167" fontId="5" fillId="0" borderId="0" xfId="5" applyNumberFormat="1" applyFont="1" applyAlignment="1"/>
    <xf numFmtId="173" fontId="5" fillId="0" borderId="0" xfId="5" applyNumberFormat="1" applyFont="1"/>
    <xf numFmtId="0" fontId="7" fillId="0" borderId="0" xfId="5" applyFont="1" applyAlignment="1">
      <alignment horizontal="left"/>
    </xf>
    <xf numFmtId="0" fontId="5" fillId="0" borderId="0" xfId="5" applyFont="1" applyBorder="1" applyAlignment="1">
      <alignment horizontal="center"/>
    </xf>
    <xf numFmtId="167" fontId="5" fillId="0" borderId="0" xfId="5" applyNumberFormat="1" applyFont="1" applyBorder="1" applyAlignment="1"/>
    <xf numFmtId="0" fontId="5" fillId="0" borderId="1" xfId="5" applyFont="1" applyBorder="1"/>
    <xf numFmtId="167" fontId="5" fillId="0" borderId="1" xfId="5" applyNumberFormat="1" applyFont="1" applyBorder="1" applyAlignment="1"/>
    <xf numFmtId="169" fontId="14" fillId="0" borderId="0" xfId="5" applyNumberFormat="1" applyFont="1" applyAlignment="1">
      <alignment horizontal="right"/>
    </xf>
    <xf numFmtId="3" fontId="5" fillId="0" borderId="0" xfId="5" applyNumberFormat="1" applyFont="1" applyBorder="1"/>
    <xf numFmtId="0" fontId="9" fillId="0" borderId="0" xfId="5"/>
    <xf numFmtId="0" fontId="1" fillId="0" borderId="13" xfId="0" applyFont="1" applyBorder="1" applyAlignment="1">
      <alignment horizontal="center" vertical="center" wrapText="1"/>
    </xf>
    <xf numFmtId="0" fontId="21" fillId="0" borderId="0" xfId="0" applyFont="1"/>
    <xf numFmtId="0" fontId="22" fillId="0" borderId="0" xfId="4" applyFont="1"/>
    <xf numFmtId="1" fontId="5" fillId="0" borderId="14" xfId="4" applyNumberFormat="1" applyFont="1" applyBorder="1" applyAlignment="1">
      <alignment horizontal="center" vertical="center" wrapText="1"/>
    </xf>
    <xf numFmtId="1" fontId="5" fillId="0" borderId="0" xfId="4" applyNumberFormat="1" applyFont="1" applyBorder="1" applyAlignment="1">
      <alignment horizontal="center" vertical="center" wrapText="1"/>
    </xf>
    <xf numFmtId="1" fontId="5" fillId="0" borderId="13" xfId="4" applyNumberFormat="1" applyFont="1" applyBorder="1" applyAlignment="1">
      <alignment horizontal="centerContinuous" vertical="center" wrapText="1"/>
    </xf>
    <xf numFmtId="1" fontId="5" fillId="0" borderId="10" xfId="4" applyNumberFormat="1" applyFont="1" applyBorder="1" applyAlignment="1">
      <alignment horizontal="center" vertical="center" wrapText="1"/>
    </xf>
    <xf numFmtId="0" fontId="14" fillId="0" borderId="10" xfId="4" applyFont="1" applyBorder="1" applyAlignment="1">
      <alignment horizontal="centerContinuous" vertical="center"/>
    </xf>
    <xf numFmtId="0" fontId="4" fillId="0" borderId="1" xfId="4" applyFont="1" applyBorder="1" applyAlignment="1">
      <alignment wrapText="1"/>
    </xf>
    <xf numFmtId="166" fontId="4" fillId="0" borderId="1" xfId="1" applyNumberFormat="1" applyFont="1" applyBorder="1" applyAlignment="1" applyProtection="1">
      <alignment horizontal="right" vertical="top"/>
      <protection locked="0"/>
    </xf>
    <xf numFmtId="165" fontId="4" fillId="0" borderId="1" xfId="1" applyNumberFormat="1" applyFont="1" applyBorder="1" applyAlignment="1" applyProtection="1">
      <alignment horizontal="right" vertical="top"/>
      <protection locked="0"/>
    </xf>
    <xf numFmtId="170" fontId="4" fillId="0" borderId="1" xfId="1" applyNumberFormat="1" applyFont="1" applyBorder="1" applyAlignment="1" applyProtection="1">
      <alignment horizontal="right" vertical="top"/>
      <protection locked="0"/>
    </xf>
    <xf numFmtId="165" fontId="7" fillId="0" borderId="1" xfId="1" applyNumberFormat="1" applyFont="1" applyBorder="1" applyAlignment="1" applyProtection="1">
      <alignment horizontal="right" vertical="top"/>
      <protection locked="0"/>
    </xf>
    <xf numFmtId="165" fontId="5" fillId="0" borderId="0" xfId="4" applyNumberFormat="1" applyFont="1" applyBorder="1" applyAlignment="1">
      <alignment horizontal="right" vertical="center" wrapText="1"/>
    </xf>
    <xf numFmtId="174" fontId="14" fillId="0" borderId="0" xfId="4" applyNumberFormat="1" applyFont="1" applyAlignment="1">
      <alignment horizontal="right" vertical="top"/>
    </xf>
    <xf numFmtId="0" fontId="5" fillId="0" borderId="0" xfId="5" applyFont="1" applyFill="1" applyBorder="1" applyAlignment="1">
      <alignment horizontal="left" vertical="center"/>
    </xf>
    <xf numFmtId="0" fontId="5" fillId="0" borderId="1" xfId="5" applyFont="1" applyFill="1" applyBorder="1" applyAlignment="1">
      <alignment horizontal="left" vertical="center"/>
    </xf>
    <xf numFmtId="175" fontId="14" fillId="0" borderId="0" xfId="4" applyNumberFormat="1" applyFont="1" applyAlignment="1">
      <alignment horizontal="right" vertical="top"/>
    </xf>
    <xf numFmtId="175" fontId="4" fillId="0" borderId="1" xfId="4" applyNumberFormat="1" applyFont="1" applyBorder="1" applyAlignment="1">
      <alignment horizontal="right" vertical="top"/>
    </xf>
    <xf numFmtId="166" fontId="14" fillId="0" borderId="0" xfId="1" applyNumberFormat="1" applyFont="1" applyBorder="1" applyAlignment="1" applyProtection="1">
      <alignment horizontal="right" vertical="top"/>
      <protection locked="0"/>
    </xf>
    <xf numFmtId="0" fontId="14" fillId="0" borderId="0" xfId="0" applyFont="1"/>
    <xf numFmtId="0" fontId="1" fillId="0" borderId="7" xfId="0" applyFont="1" applyBorder="1" applyAlignment="1">
      <alignment horizontal="center" vertical="center" wrapText="1"/>
    </xf>
    <xf numFmtId="167" fontId="5" fillId="0" borderId="1" xfId="0" applyNumberFormat="1" applyFont="1" applyBorder="1" applyAlignment="1">
      <alignment horizontal="right"/>
    </xf>
    <xf numFmtId="165" fontId="7" fillId="0" borderId="0" xfId="1" applyNumberFormat="1" applyFont="1" applyBorder="1" applyAlignment="1" applyProtection="1">
      <alignment horizontal="right" vertical="top"/>
      <protection locked="0"/>
    </xf>
    <xf numFmtId="170" fontId="4" fillId="0" borderId="0" xfId="1" applyNumberFormat="1" applyFont="1" applyBorder="1" applyAlignment="1" applyProtection="1">
      <alignment horizontal="right" vertical="top"/>
      <protection locked="0"/>
    </xf>
    <xf numFmtId="175" fontId="4" fillId="0" borderId="0" xfId="4" applyNumberFormat="1" applyFont="1" applyAlignment="1">
      <alignment horizontal="right" vertical="top"/>
    </xf>
    <xf numFmtId="165" fontId="4" fillId="0" borderId="0" xfId="1" applyNumberFormat="1" applyFont="1" applyBorder="1" applyAlignment="1" applyProtection="1">
      <alignment horizontal="right" vertical="top"/>
      <protection locked="0"/>
    </xf>
    <xf numFmtId="175" fontId="4" fillId="0" borderId="0" xfId="4" applyNumberFormat="1" applyFont="1" applyBorder="1" applyAlignment="1">
      <alignment horizontal="right" vertical="top"/>
    </xf>
    <xf numFmtId="0" fontId="14" fillId="0" borderId="3" xfId="4" applyFont="1" applyBorder="1"/>
    <xf numFmtId="0" fontId="7" fillId="3" borderId="0" xfId="4" applyFont="1" applyFill="1" applyAlignment="1">
      <alignment horizontal="centerContinuous"/>
    </xf>
    <xf numFmtId="0" fontId="5" fillId="0" borderId="3" xfId="4" applyFont="1" applyFill="1" applyBorder="1" applyAlignment="1">
      <alignment vertical="center" wrapText="1"/>
    </xf>
    <xf numFmtId="0" fontId="5" fillId="0" borderId="0" xfId="4" applyFont="1" applyFill="1" applyBorder="1" applyAlignment="1">
      <alignment vertical="center" wrapText="1"/>
    </xf>
    <xf numFmtId="0" fontId="5" fillId="0" borderId="1" xfId="4" applyFont="1" applyFill="1" applyBorder="1" applyAlignment="1">
      <alignment vertical="center" wrapText="1"/>
    </xf>
    <xf numFmtId="0" fontId="5" fillId="0" borderId="0" xfId="0" quotePrefix="1" applyFont="1"/>
    <xf numFmtId="0" fontId="14" fillId="0" borderId="0" xfId="0" quotePrefix="1" applyFont="1"/>
    <xf numFmtId="0" fontId="14" fillId="0" borderId="0" xfId="0" applyFont="1" applyAlignment="1">
      <alignment horizontal="left"/>
    </xf>
    <xf numFmtId="0" fontId="3" fillId="0" borderId="0" xfId="4" applyFont="1" applyAlignment="1">
      <alignment horizontal="left"/>
    </xf>
    <xf numFmtId="0" fontId="11" fillId="0" borderId="0" xfId="4" applyFont="1" applyAlignment="1">
      <alignment horizontal="left"/>
    </xf>
    <xf numFmtId="0" fontId="24" fillId="0" borderId="0" xfId="4" applyFont="1" applyAlignment="1">
      <alignment horizontal="left"/>
    </xf>
    <xf numFmtId="0" fontId="25" fillId="0" borderId="0" xfId="4" applyFont="1" applyAlignment="1">
      <alignment horizontal="left"/>
    </xf>
    <xf numFmtId="0" fontId="14" fillId="0" borderId="0" xfId="4" quotePrefix="1" applyFont="1"/>
    <xf numFmtId="0" fontId="18" fillId="0" borderId="0" xfId="4" applyFont="1" applyAlignment="1">
      <alignment horizontal="left"/>
    </xf>
    <xf numFmtId="0" fontId="12" fillId="0" borderId="0" xfId="4" applyFont="1" applyAlignment="1">
      <alignment horizontal="left"/>
    </xf>
    <xf numFmtId="0" fontId="26" fillId="0" borderId="0" xfId="4" applyFont="1" applyAlignment="1">
      <alignment horizontal="left"/>
    </xf>
    <xf numFmtId="0" fontId="3" fillId="0" borderId="0" xfId="5" applyFont="1" applyAlignment="1">
      <alignment horizontal="left"/>
    </xf>
    <xf numFmtId="0" fontId="24" fillId="0" borderId="0" xfId="5" applyFont="1" applyAlignment="1">
      <alignment horizontal="left"/>
    </xf>
    <xf numFmtId="0" fontId="8" fillId="0" borderId="0" xfId="4" applyAlignment="1">
      <alignment horizontal="left"/>
    </xf>
    <xf numFmtId="0" fontId="25" fillId="0" borderId="0" xfId="4" applyFont="1" applyBorder="1" applyAlignment="1">
      <alignment horizontal="left"/>
    </xf>
    <xf numFmtId="0" fontId="8" fillId="0" borderId="0" xfId="4" applyFont="1" applyAlignment="1">
      <alignment horizontal="left"/>
    </xf>
    <xf numFmtId="0" fontId="14" fillId="0" borderId="0" xfId="5" quotePrefix="1" applyFont="1"/>
    <xf numFmtId="0" fontId="5" fillId="0" borderId="0" xfId="5" quotePrefix="1" applyFont="1" applyBorder="1"/>
    <xf numFmtId="0" fontId="5" fillId="0" borderId="0" xfId="4" quotePrefix="1" applyFont="1"/>
    <xf numFmtId="0" fontId="14" fillId="0" borderId="0" xfId="4" applyFont="1" applyAlignment="1">
      <alignment horizontal="center"/>
    </xf>
    <xf numFmtId="0" fontId="5" fillId="0" borderId="0" xfId="4" applyFont="1" applyAlignment="1"/>
    <xf numFmtId="0" fontId="14" fillId="0" borderId="0" xfId="5" applyFont="1"/>
    <xf numFmtId="49" fontId="5" fillId="0" borderId="0" xfId="0" applyNumberFormat="1" applyFont="1" applyAlignment="1">
      <alignment horizontal="left"/>
    </xf>
    <xf numFmtId="49" fontId="0" fillId="0" borderId="1" xfId="0" applyNumberFormat="1" applyBorder="1"/>
    <xf numFmtId="49" fontId="5" fillId="0" borderId="1" xfId="0" applyNumberFormat="1" applyFont="1" applyBorder="1" applyAlignment="1">
      <alignment horizontal="left"/>
    </xf>
    <xf numFmtId="0" fontId="18" fillId="0" borderId="0" xfId="0" applyFont="1" applyAlignment="1">
      <alignment vertical="top"/>
    </xf>
    <xf numFmtId="0" fontId="9" fillId="0" borderId="0" xfId="0" applyFont="1"/>
    <xf numFmtId="0" fontId="3" fillId="0" borderId="0" xfId="0" applyFont="1" applyAlignment="1">
      <alignment horizontal="left" vertical="top"/>
    </xf>
    <xf numFmtId="0" fontId="2" fillId="0" borderId="0" xfId="0" applyFont="1" applyAlignment="1">
      <alignment horizontal="right" vertical="top"/>
    </xf>
    <xf numFmtId="0" fontId="30" fillId="0" borderId="0" xfId="2" applyAlignment="1" applyProtection="1">
      <alignment vertical="top"/>
    </xf>
    <xf numFmtId="0" fontId="27" fillId="0" borderId="0" xfId="3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28" fillId="0" borderId="0" xfId="0" applyFont="1" applyAlignment="1">
      <alignment horizontal="left" vertical="top"/>
    </xf>
    <xf numFmtId="0" fontId="0" fillId="0" borderId="0" xfId="0" applyAlignme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vertical="top"/>
    </xf>
    <xf numFmtId="0" fontId="0" fillId="0" borderId="0" xfId="0" applyFont="1" applyAlignment="1">
      <alignment horizontal="left" indent="1"/>
    </xf>
    <xf numFmtId="0" fontId="0" fillId="0" borderId="0" xfId="0" applyFont="1"/>
    <xf numFmtId="0" fontId="28" fillId="0" borderId="0" xfId="2" applyFont="1" applyAlignment="1" applyProtection="1">
      <alignment horizontal="left"/>
    </xf>
    <xf numFmtId="0" fontId="9" fillId="0" borderId="0" xfId="0" applyFont="1" applyAlignment="1">
      <alignment horizontal="left"/>
    </xf>
    <xf numFmtId="0" fontId="30" fillId="0" borderId="0" xfId="2" applyAlignment="1" applyProtection="1"/>
    <xf numFmtId="0" fontId="4" fillId="0" borderId="1" xfId="4" applyFont="1" applyBorder="1"/>
    <xf numFmtId="170" fontId="1" fillId="0" borderId="0" xfId="1" applyNumberFormat="1" applyFont="1" applyBorder="1" applyAlignment="1" applyProtection="1">
      <alignment horizontal="right" vertical="top"/>
      <protection locked="0"/>
    </xf>
    <xf numFmtId="175" fontId="1" fillId="0" borderId="0" xfId="4" applyNumberFormat="1" applyFont="1" applyAlignment="1">
      <alignment horizontal="right" vertical="top"/>
    </xf>
    <xf numFmtId="0" fontId="7" fillId="0" borderId="0" xfId="4" applyFont="1" applyBorder="1" applyAlignment="1">
      <alignment wrapText="1"/>
    </xf>
    <xf numFmtId="0" fontId="7" fillId="0" borderId="0" xfId="4" applyFont="1" applyBorder="1" applyAlignment="1">
      <alignment vertical="center" wrapText="1"/>
    </xf>
    <xf numFmtId="0" fontId="7" fillId="0" borderId="0" xfId="4" applyFont="1" applyBorder="1"/>
    <xf numFmtId="166" fontId="7" fillId="0" borderId="0" xfId="1" applyNumberFormat="1" applyFont="1" applyBorder="1" applyAlignment="1" applyProtection="1">
      <alignment horizontal="right" vertical="top"/>
      <protection locked="0"/>
    </xf>
    <xf numFmtId="166" fontId="4" fillId="0" borderId="0" xfId="1" applyNumberFormat="1" applyFont="1" applyBorder="1" applyAlignment="1" applyProtection="1">
      <alignment horizontal="right" vertical="top"/>
      <protection locked="0"/>
    </xf>
    <xf numFmtId="0" fontId="0" fillId="0" borderId="0" xfId="0" applyNumberFormat="1"/>
    <xf numFmtId="0" fontId="0" fillId="0" borderId="1" xfId="0" applyNumberFormat="1" applyBorder="1"/>
    <xf numFmtId="2" fontId="31" fillId="0" borderId="13" xfId="0" applyNumberFormat="1" applyFont="1" applyBorder="1" applyAlignment="1">
      <alignment horizontal="center" vertical="center"/>
    </xf>
    <xf numFmtId="2" fontId="31" fillId="0" borderId="5" xfId="0" applyNumberFormat="1" applyFont="1" applyBorder="1" applyAlignment="1">
      <alignment horizontal="center" vertical="center"/>
    </xf>
    <xf numFmtId="0" fontId="1" fillId="0" borderId="0" xfId="5" quotePrefix="1" applyFont="1"/>
    <xf numFmtId="0" fontId="31" fillId="0" borderId="5" xfId="0" applyFont="1" applyBorder="1" applyAlignment="1">
      <alignment vertical="center"/>
    </xf>
    <xf numFmtId="0" fontId="31" fillId="0" borderId="6" xfId="0" applyFont="1" applyBorder="1"/>
    <xf numFmtId="0" fontId="2" fillId="0" borderId="0" xfId="5" applyFont="1" applyAlignment="1">
      <alignment horizontal="left"/>
    </xf>
    <xf numFmtId="0" fontId="1" fillId="0" borderId="0" xfId="5" applyFont="1" applyBorder="1"/>
    <xf numFmtId="166" fontId="1" fillId="0" borderId="0" xfId="1" applyNumberFormat="1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center" wrapText="1"/>
    </xf>
    <xf numFmtId="0" fontId="0" fillId="0" borderId="0" xfId="0" applyBorder="1"/>
    <xf numFmtId="0" fontId="1" fillId="0" borderId="0" xfId="4" applyFont="1"/>
    <xf numFmtId="0" fontId="5" fillId="0" borderId="3" xfId="4" applyFont="1" applyFill="1" applyBorder="1" applyAlignment="1">
      <alignment vertical="center" wrapText="1"/>
    </xf>
    <xf numFmtId="0" fontId="5" fillId="0" borderId="0" xfId="4" applyFont="1" applyFill="1" applyBorder="1" applyAlignment="1">
      <alignment vertical="center" wrapText="1"/>
    </xf>
    <xf numFmtId="0" fontId="5" fillId="0" borderId="1" xfId="4" applyFont="1" applyFill="1" applyBorder="1" applyAlignment="1">
      <alignment vertical="center" wrapText="1"/>
    </xf>
    <xf numFmtId="170" fontId="7" fillId="0" borderId="0" xfId="1" applyNumberFormat="1" applyFont="1" applyBorder="1" applyAlignment="1" applyProtection="1">
      <alignment horizontal="right" vertical="top"/>
      <protection locked="0"/>
    </xf>
    <xf numFmtId="170" fontId="5" fillId="0" borderId="0" xfId="1" applyNumberFormat="1" applyFont="1" applyBorder="1" applyAlignment="1" applyProtection="1">
      <alignment horizontal="right" vertical="top"/>
      <protection locked="0"/>
    </xf>
    <xf numFmtId="170" fontId="7" fillId="0" borderId="1" xfId="1" applyNumberFormat="1" applyFont="1" applyBorder="1" applyAlignment="1" applyProtection="1">
      <alignment horizontal="right" vertical="top"/>
      <protection locked="0"/>
    </xf>
    <xf numFmtId="0" fontId="1" fillId="0" borderId="0" xfId="0" applyFont="1"/>
    <xf numFmtId="0" fontId="4" fillId="0" borderId="0" xfId="0" applyNumberFormat="1" applyFont="1"/>
    <xf numFmtId="49" fontId="7" fillId="0" borderId="0" xfId="0" applyNumberFormat="1" applyFont="1" applyAlignment="1">
      <alignment horizontal="left"/>
    </xf>
    <xf numFmtId="167" fontId="4" fillId="0" borderId="0" xfId="0" applyNumberFormat="1" applyFont="1"/>
    <xf numFmtId="167" fontId="7" fillId="0" borderId="0" xfId="1" applyNumberFormat="1" applyFont="1" applyAlignment="1" applyProtection="1">
      <alignment horizontal="right"/>
      <protection locked="0"/>
    </xf>
    <xf numFmtId="0" fontId="4" fillId="0" borderId="0" xfId="0" applyNumberFormat="1" applyFont="1" applyBorder="1"/>
    <xf numFmtId="49" fontId="4" fillId="0" borderId="0" xfId="0" applyNumberFormat="1" applyFont="1" applyBorder="1"/>
    <xf numFmtId="167" fontId="0" fillId="0" borderId="0" xfId="0" applyNumberFormat="1" applyBorder="1"/>
    <xf numFmtId="167" fontId="5" fillId="0" borderId="0" xfId="0" applyNumberFormat="1" applyFont="1" applyBorder="1" applyAlignment="1">
      <alignment horizontal="right"/>
    </xf>
    <xf numFmtId="167" fontId="5" fillId="0" borderId="0" xfId="1" applyNumberFormat="1" applyFont="1" applyBorder="1" applyAlignment="1" applyProtection="1">
      <alignment horizontal="right"/>
      <protection locked="0"/>
    </xf>
    <xf numFmtId="0" fontId="4" fillId="0" borderId="1" xfId="0" applyNumberFormat="1" applyFont="1" applyBorder="1"/>
    <xf numFmtId="49" fontId="7" fillId="0" borderId="1" xfId="0" applyNumberFormat="1" applyFont="1" applyBorder="1" applyAlignment="1">
      <alignment horizontal="left"/>
    </xf>
    <xf numFmtId="49" fontId="7" fillId="0" borderId="0" xfId="0" applyNumberFormat="1" applyFont="1" applyBorder="1" applyAlignment="1">
      <alignment horizontal="left"/>
    </xf>
    <xf numFmtId="176" fontId="7" fillId="0" borderId="0" xfId="1" applyNumberFormat="1" applyFont="1" applyAlignment="1" applyProtection="1">
      <alignment horizontal="right"/>
      <protection locked="0"/>
    </xf>
    <xf numFmtId="176" fontId="5" fillId="0" borderId="0" xfId="1" applyNumberFormat="1" applyFont="1" applyAlignment="1" applyProtection="1">
      <alignment horizontal="right"/>
      <protection locked="0"/>
    </xf>
    <xf numFmtId="170" fontId="7" fillId="0" borderId="0" xfId="0" applyNumberFormat="1" applyFont="1" applyAlignment="1">
      <alignment horizontal="right"/>
    </xf>
    <xf numFmtId="170" fontId="7" fillId="0" borderId="0" xfId="1" applyNumberFormat="1" applyFont="1" applyAlignment="1" applyProtection="1">
      <alignment horizontal="right"/>
      <protection locked="0"/>
    </xf>
    <xf numFmtId="170" fontId="5" fillId="0" borderId="0" xfId="0" applyNumberFormat="1" applyFont="1" applyAlignment="1">
      <alignment horizontal="right"/>
    </xf>
    <xf numFmtId="170" fontId="5" fillId="0" borderId="0" xfId="1" applyNumberFormat="1" applyFont="1" applyAlignment="1" applyProtection="1">
      <alignment horizontal="right"/>
      <protection locked="0"/>
    </xf>
    <xf numFmtId="167" fontId="4" fillId="0" borderId="1" xfId="0" applyNumberFormat="1" applyFont="1" applyBorder="1"/>
    <xf numFmtId="170" fontId="7" fillId="0" borderId="1" xfId="0" applyNumberFormat="1" applyFont="1" applyBorder="1" applyAlignment="1">
      <alignment horizontal="right"/>
    </xf>
    <xf numFmtId="170" fontId="7" fillId="0" borderId="1" xfId="1" applyNumberFormat="1" applyFont="1" applyBorder="1" applyAlignment="1" applyProtection="1">
      <alignment horizontal="right"/>
      <protection locked="0"/>
    </xf>
    <xf numFmtId="176" fontId="7" fillId="0" borderId="0" xfId="1" quotePrefix="1" applyNumberFormat="1" applyFont="1" applyAlignment="1" applyProtection="1">
      <alignment horizontal="right"/>
      <protection locked="0"/>
    </xf>
    <xf numFmtId="176" fontId="5" fillId="0" borderId="0" xfId="1" quotePrefix="1" applyNumberFormat="1" applyFont="1" applyAlignment="1" applyProtection="1">
      <alignment horizontal="right"/>
      <protection locked="0"/>
    </xf>
    <xf numFmtId="176" fontId="7" fillId="0" borderId="1" xfId="1" quotePrefix="1" applyNumberFormat="1" applyFont="1" applyBorder="1" applyAlignment="1" applyProtection="1">
      <alignment horizontal="right"/>
      <protection locked="0"/>
    </xf>
    <xf numFmtId="0" fontId="28" fillId="0" borderId="0" xfId="0" applyFont="1"/>
    <xf numFmtId="0" fontId="13" fillId="0" borderId="0" xfId="4" applyFont="1"/>
    <xf numFmtId="0" fontId="1" fillId="0" borderId="0" xfId="4" applyFont="1"/>
    <xf numFmtId="0" fontId="4" fillId="0" borderId="0" xfId="4" applyFont="1"/>
    <xf numFmtId="0" fontId="1" fillId="0" borderId="0" xfId="5" applyFont="1"/>
    <xf numFmtId="177" fontId="9" fillId="0" borderId="0" xfId="0" applyNumberFormat="1" applyFont="1" applyAlignment="1">
      <alignment horizontal="left" vertical="top" wrapText="1"/>
    </xf>
    <xf numFmtId="177" fontId="0" fillId="0" borderId="0" xfId="0" applyNumberFormat="1" applyAlignment="1">
      <alignment horizontal="left" vertical="top" wrapText="1"/>
    </xf>
    <xf numFmtId="0" fontId="30" fillId="0" borderId="0" xfId="2" applyAlignment="1" applyProtection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0" fillId="0" borderId="0" xfId="2" applyFont="1" applyAlignment="1" applyProtection="1">
      <alignment horizontal="left" vertical="top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2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4" fillId="0" borderId="0" xfId="0" applyFont="1" applyAlignment="1">
      <alignment horizontal="left"/>
    </xf>
    <xf numFmtId="0" fontId="31" fillId="0" borderId="1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3" fillId="0" borderId="0" xfId="4" applyFont="1" applyAlignment="1">
      <alignment horizontal="left"/>
    </xf>
    <xf numFmtId="0" fontId="24" fillId="0" borderId="0" xfId="4" applyFont="1" applyAlignment="1">
      <alignment horizontal="left"/>
    </xf>
    <xf numFmtId="0" fontId="5" fillId="0" borderId="3" xfId="4" applyFont="1" applyFill="1" applyBorder="1" applyAlignment="1">
      <alignment vertical="center" wrapText="1"/>
    </xf>
    <xf numFmtId="0" fontId="5" fillId="0" borderId="4" xfId="4" applyFont="1" applyFill="1" applyBorder="1" applyAlignment="1">
      <alignment vertical="center" wrapText="1"/>
    </xf>
    <xf numFmtId="0" fontId="5" fillId="0" borderId="0" xfId="4" applyFont="1" applyFill="1" applyBorder="1" applyAlignment="1">
      <alignment vertical="center" wrapText="1"/>
    </xf>
    <xf numFmtId="0" fontId="5" fillId="0" borderId="9" xfId="4" applyFont="1" applyFill="1" applyBorder="1" applyAlignment="1">
      <alignment vertical="center" wrapText="1"/>
    </xf>
    <xf numFmtId="0" fontId="5" fillId="0" borderId="1" xfId="4" applyFont="1" applyFill="1" applyBorder="1" applyAlignment="1">
      <alignment vertical="center" wrapText="1"/>
    </xf>
    <xf numFmtId="0" fontId="5" fillId="0" borderId="11" xfId="4" applyFont="1" applyFill="1" applyBorder="1" applyAlignment="1">
      <alignment vertical="center" wrapText="1"/>
    </xf>
    <xf numFmtId="0" fontId="14" fillId="0" borderId="10" xfId="4" applyFont="1" applyBorder="1" applyAlignment="1">
      <alignment horizontal="center" vertical="center"/>
    </xf>
    <xf numFmtId="0" fontId="14" fillId="0" borderId="6" xfId="4" applyFont="1" applyBorder="1" applyAlignment="1">
      <alignment horizontal="center" vertical="center"/>
    </xf>
    <xf numFmtId="0" fontId="14" fillId="0" borderId="5" xfId="4" applyFont="1" applyBorder="1" applyAlignment="1">
      <alignment horizontal="center" vertical="center"/>
    </xf>
    <xf numFmtId="0" fontId="14" fillId="0" borderId="7" xfId="4" applyFont="1" applyBorder="1" applyAlignment="1">
      <alignment horizontal="center" vertical="center"/>
    </xf>
    <xf numFmtId="0" fontId="14" fillId="0" borderId="8" xfId="4" applyFont="1" applyBorder="1" applyAlignment="1">
      <alignment horizontal="center" vertical="center"/>
    </xf>
    <xf numFmtId="0" fontId="14" fillId="0" borderId="2" xfId="4" applyFont="1" applyBorder="1" applyAlignment="1">
      <alignment horizontal="center" vertical="center"/>
    </xf>
    <xf numFmtId="0" fontId="14" fillId="0" borderId="12" xfId="4" applyFont="1" applyBorder="1" applyAlignment="1">
      <alignment horizontal="center" vertical="center"/>
    </xf>
    <xf numFmtId="0" fontId="7" fillId="3" borderId="0" xfId="4" applyFont="1" applyFill="1" applyAlignment="1">
      <alignment horizontal="center"/>
    </xf>
    <xf numFmtId="0" fontId="7" fillId="2" borderId="0" xfId="5" applyFont="1" applyFill="1" applyBorder="1" applyAlignment="1">
      <alignment horizontal="center"/>
    </xf>
    <xf numFmtId="0" fontId="4" fillId="2" borderId="0" xfId="5" applyFont="1" applyFill="1" applyBorder="1" applyAlignment="1">
      <alignment horizontal="center" vertical="center"/>
    </xf>
    <xf numFmtId="0" fontId="17" fillId="2" borderId="0" xfId="5" applyFont="1" applyFill="1" applyBorder="1" applyAlignment="1">
      <alignment horizontal="center" vertical="center"/>
    </xf>
    <xf numFmtId="0" fontId="3" fillId="0" borderId="0" xfId="5" applyFont="1" applyAlignment="1">
      <alignment horizontal="left"/>
    </xf>
    <xf numFmtId="0" fontId="24" fillId="0" borderId="0" xfId="5" applyFont="1" applyAlignment="1">
      <alignment horizontal="left"/>
    </xf>
    <xf numFmtId="0" fontId="5" fillId="0" borderId="3" xfId="5" applyFont="1" applyBorder="1" applyAlignment="1">
      <alignment horizontal="left" vertical="center"/>
    </xf>
    <xf numFmtId="0" fontId="9" fillId="0" borderId="4" xfId="5" applyBorder="1" applyAlignment="1">
      <alignment horizontal="left" vertical="center"/>
    </xf>
    <xf numFmtId="0" fontId="9" fillId="0" borderId="0" xfId="5" applyBorder="1" applyAlignment="1">
      <alignment horizontal="left" vertical="center"/>
    </xf>
    <xf numFmtId="0" fontId="9" fillId="0" borderId="9" xfId="5" applyBorder="1" applyAlignment="1">
      <alignment horizontal="left" vertical="center"/>
    </xf>
    <xf numFmtId="0" fontId="9" fillId="0" borderId="1" xfId="5" applyBorder="1" applyAlignment="1">
      <alignment horizontal="left" vertical="center"/>
    </xf>
    <xf numFmtId="0" fontId="9" fillId="0" borderId="11" xfId="5" applyBorder="1" applyAlignment="1">
      <alignment horizontal="left" vertical="center"/>
    </xf>
    <xf numFmtId="0" fontId="5" fillId="0" borderId="10" xfId="5" applyFont="1" applyBorder="1" applyAlignment="1">
      <alignment horizontal="center" vertical="center"/>
    </xf>
    <xf numFmtId="0" fontId="5" fillId="0" borderId="5" xfId="5" applyFont="1" applyBorder="1" applyAlignment="1">
      <alignment horizontal="center" vertical="center"/>
    </xf>
    <xf numFmtId="0" fontId="31" fillId="0" borderId="5" xfId="5" applyFont="1" applyBorder="1" applyAlignment="1">
      <alignment horizontal="center" vertical="center"/>
    </xf>
    <xf numFmtId="0" fontId="31" fillId="0" borderId="6" xfId="5" applyFont="1" applyBorder="1" applyAlignment="1">
      <alignment horizontal="center" vertical="center"/>
    </xf>
    <xf numFmtId="0" fontId="32" fillId="0" borderId="5" xfId="5" applyFont="1" applyBorder="1" applyAlignment="1">
      <alignment horizontal="center"/>
    </xf>
    <xf numFmtId="0" fontId="32" fillId="0" borderId="6" xfId="5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</cellXfs>
  <cellStyles count="8">
    <cellStyle name="Comma" xfId="1" builtinId="3"/>
    <cellStyle name="Comma 2" xfId="7"/>
    <cellStyle name="Hyperlink" xfId="2" builtinId="8"/>
    <cellStyle name="Normal" xfId="0" builtinId="0"/>
    <cellStyle name="Normal 2" xfId="6"/>
    <cellStyle name="Normal 2 2" xfId="3"/>
    <cellStyle name="Normal_em-may08-all-tables" xfId="4"/>
    <cellStyle name="Normal_Migration PLT new table templates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s.govt.nz/infoshare/" TargetMode="External"/><Relationship Id="rId2" Type="http://schemas.openxmlformats.org/officeDocument/2006/relationships/hyperlink" Target="mailto:info@stats.govt.nz" TargetMode="External"/><Relationship Id="rId1" Type="http://schemas.openxmlformats.org/officeDocument/2006/relationships/hyperlink" Target="http://www.stats.govt.nz/about-infoshare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tats.govt.nz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tabSelected="1" zoomScaleNormal="100" workbookViewId="0"/>
  </sheetViews>
  <sheetFormatPr defaultRowHeight="11.25"/>
  <cols>
    <col min="1" max="1" width="9.83203125" customWidth="1"/>
    <col min="2" max="2" width="108.1640625" customWidth="1"/>
  </cols>
  <sheetData>
    <row r="1" spans="1:2" ht="15.75">
      <c r="A1" s="162" t="s">
        <v>251</v>
      </c>
      <c r="B1" s="162"/>
    </row>
    <row r="2" spans="1:2" ht="12.75">
      <c r="A2" s="163"/>
      <c r="B2" s="163"/>
    </row>
    <row r="3" spans="1:2" ht="15">
      <c r="A3" s="164" t="s">
        <v>95</v>
      </c>
      <c r="B3" s="1"/>
    </row>
    <row r="4" spans="1:2" ht="12.75">
      <c r="A4" s="165">
        <v>1</v>
      </c>
      <c r="B4" s="166" t="s">
        <v>96</v>
      </c>
    </row>
    <row r="5" spans="1:2" ht="12.75">
      <c r="A5" s="165">
        <v>2</v>
      </c>
      <c r="B5" s="166" t="s">
        <v>97</v>
      </c>
    </row>
    <row r="6" spans="1:2" ht="12.75">
      <c r="A6" s="165">
        <v>3</v>
      </c>
      <c r="B6" s="166" t="s">
        <v>223</v>
      </c>
    </row>
    <row r="7" spans="1:2" ht="12.75">
      <c r="A7" s="165">
        <v>4</v>
      </c>
      <c r="B7" s="166" t="s">
        <v>224</v>
      </c>
    </row>
    <row r="8" spans="1:2" ht="12.75">
      <c r="A8" s="165">
        <v>5</v>
      </c>
      <c r="B8" s="166" t="s">
        <v>225</v>
      </c>
    </row>
    <row r="9" spans="1:2" ht="12.75">
      <c r="A9" s="165">
        <v>6</v>
      </c>
      <c r="B9" s="166" t="s">
        <v>98</v>
      </c>
    </row>
    <row r="10" spans="1:2" ht="12.75">
      <c r="A10" s="165">
        <v>7</v>
      </c>
      <c r="B10" s="166" t="s">
        <v>99</v>
      </c>
    </row>
    <row r="11" spans="1:2" ht="12.75">
      <c r="A11" s="165">
        <v>8</v>
      </c>
      <c r="B11" s="166" t="s">
        <v>100</v>
      </c>
    </row>
    <row r="12" spans="1:2" ht="12.75">
      <c r="A12" s="165">
        <v>9</v>
      </c>
      <c r="B12" s="166" t="s">
        <v>161</v>
      </c>
    </row>
    <row r="13" spans="1:2" ht="12.75">
      <c r="A13" s="165">
        <v>10</v>
      </c>
      <c r="B13" s="166" t="s">
        <v>157</v>
      </c>
    </row>
    <row r="14" spans="1:2" ht="12.75">
      <c r="A14" s="165">
        <v>11</v>
      </c>
      <c r="B14" s="166" t="s">
        <v>226</v>
      </c>
    </row>
    <row r="15" spans="1:2" ht="12.75">
      <c r="A15" s="165">
        <v>12</v>
      </c>
      <c r="B15" s="166" t="s">
        <v>167</v>
      </c>
    </row>
    <row r="16" spans="1:2" ht="12.75" customHeight="1">
      <c r="A16" s="165"/>
      <c r="B16" s="167"/>
    </row>
    <row r="17" spans="1:2" ht="12.75">
      <c r="A17" s="168"/>
      <c r="B17" s="1"/>
    </row>
    <row r="18" spans="1:2" ht="15">
      <c r="A18" s="169" t="s">
        <v>101</v>
      </c>
      <c r="B18" s="170"/>
    </row>
    <row r="19" spans="1:2" ht="12.75" customHeight="1">
      <c r="A19" s="238" t="s">
        <v>166</v>
      </c>
      <c r="B19" s="239"/>
    </row>
    <row r="20" spans="1:2" ht="12.75" customHeight="1">
      <c r="A20" s="237" t="s">
        <v>102</v>
      </c>
      <c r="B20" s="237"/>
    </row>
    <row r="21" spans="1:2" ht="12.75" customHeight="1">
      <c r="A21" s="171"/>
      <c r="B21" s="172"/>
    </row>
    <row r="22" spans="1:2" ht="12.75" customHeight="1">
      <c r="A22" s="238" t="s">
        <v>103</v>
      </c>
      <c r="B22" s="239"/>
    </row>
    <row r="23" spans="1:2" ht="14.25" customHeight="1">
      <c r="A23" s="171" t="s">
        <v>104</v>
      </c>
      <c r="B23" s="172"/>
    </row>
    <row r="24" spans="1:2" ht="15" customHeight="1">
      <c r="A24" s="172" t="s">
        <v>105</v>
      </c>
      <c r="B24" s="172"/>
    </row>
    <row r="25" spans="1:2" ht="12.75" customHeight="1">
      <c r="A25" s="171"/>
      <c r="B25" s="172"/>
    </row>
    <row r="26" spans="1:2" ht="12.75" customHeight="1">
      <c r="A26" s="171" t="s">
        <v>245</v>
      </c>
      <c r="B26" s="172"/>
    </row>
    <row r="27" spans="1:2" ht="12.75" customHeight="1">
      <c r="A27" s="240" t="s">
        <v>106</v>
      </c>
      <c r="B27" s="241"/>
    </row>
    <row r="28" spans="1:2" ht="12.75" customHeight="1">
      <c r="A28" s="168"/>
      <c r="B28" s="1"/>
    </row>
    <row r="29" spans="1:2" ht="12.75" customHeight="1">
      <c r="A29" s="173"/>
      <c r="B29" s="174"/>
    </row>
    <row r="30" spans="1:2" ht="15">
      <c r="A30" s="175" t="s">
        <v>107</v>
      </c>
      <c r="B30" s="175"/>
    </row>
    <row r="31" spans="1:2" ht="12.75" customHeight="1">
      <c r="A31" s="238" t="s">
        <v>239</v>
      </c>
      <c r="B31" s="239"/>
    </row>
    <row r="32" spans="1:2" ht="12.75" customHeight="1">
      <c r="A32" s="176" t="s">
        <v>108</v>
      </c>
      <c r="B32" s="177" t="s">
        <v>165</v>
      </c>
    </row>
    <row r="33" spans="1:2" ht="12.75" customHeight="1">
      <c r="A33" s="176" t="s">
        <v>109</v>
      </c>
      <c r="B33" s="163" t="s">
        <v>110</v>
      </c>
    </row>
    <row r="35" spans="1:2" ht="15">
      <c r="A35" s="230" t="s">
        <v>238</v>
      </c>
    </row>
    <row r="36" spans="1:2" ht="12.75">
      <c r="A36" s="163" t="s">
        <v>320</v>
      </c>
    </row>
    <row r="38" spans="1:2" ht="15">
      <c r="A38" s="230" t="s">
        <v>249</v>
      </c>
    </row>
    <row r="39" spans="1:2" ht="13.5" customHeight="1">
      <c r="A39" s="235">
        <v>43301</v>
      </c>
      <c r="B39" s="236"/>
    </row>
    <row r="40" spans="1:2" ht="12.75" customHeight="1">
      <c r="A40" s="237" t="s">
        <v>241</v>
      </c>
      <c r="B40" s="237"/>
    </row>
  </sheetData>
  <mergeCells count="7">
    <mergeCell ref="A39:B39"/>
    <mergeCell ref="A40:B40"/>
    <mergeCell ref="A19:B19"/>
    <mergeCell ref="A20:B20"/>
    <mergeCell ref="A22:B22"/>
    <mergeCell ref="A27:B27"/>
    <mergeCell ref="A31:B31"/>
  </mergeCells>
  <hyperlinks>
    <hyperlink ref="A27" r:id="rId1" display="http://www.stats.govt.nz/about-infoshare"/>
    <hyperlink ref="B32" r:id="rId2"/>
    <hyperlink ref="A20:B20" r:id="rId3" display="Infoshare (www.stats.govt.nz/infoshare)."/>
    <hyperlink ref="B4" location="'Table 1'!A1" display="International travel and migration, by direction and passenger type, actual counts"/>
    <hyperlink ref="B5" location="'Table 2'!A1" display="International travel and migration, by direction and passenger type, seasonally adjusted and trend series"/>
    <hyperlink ref="B6" location="'Table 3'!A1" display="Short-term overseas visitor arrivals, by country of last permanent residence"/>
    <hyperlink ref="B7" location="'Table 4'!A1" display="Short-term overseas visitor arrivals, by travel purpose and country of last permanent residence"/>
    <hyperlink ref="B8" location="'Table 5'!A1" display="Short-term New Zealand-resident traveller departures, by country of main destination"/>
    <hyperlink ref="B9" location="'Table 6'!A1" display="Permanent and long-term arrivals, by country of last permanent residence"/>
    <hyperlink ref="B10" location="'Table 7'!A1" display="Permanent and long-term departures, by country of next permanent residence"/>
    <hyperlink ref="B11" location="'Table 8'!A1" display="Net permanent and long-term migration, by country of last/next permanent residence"/>
    <hyperlink ref="B12" location="'Table 9'!A1" display="Permanent and long-term migration, by citizenship"/>
    <hyperlink ref="B13" location="'Table 10'!A1" display="Permanent and long-term migration, by citizenship, seasonally adjusted and trend series"/>
    <hyperlink ref="B14" location="'Table 11'!A1" display="Permanent and long-term arrivals, by New Zealand region"/>
    <hyperlink ref="B15" location="'Table 12'!A1" display="Permanent and long-term arrivals, by visa type and country of last permanent residence"/>
    <hyperlink ref="A40:B40" r:id="rId4" display="www.stats.govt.nz"/>
  </hyperlinks>
  <printOptions horizontalCentered="1"/>
  <pageMargins left="0.39370078740157483" right="0.39370078740157483" top="0.62992125984251968" bottom="0.62992125984251968" header="0.19685039370078741" footer="0.39370078740157483"/>
  <pageSetup paperSize="9" orientation="portrait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zoomScaleNormal="100" workbookViewId="0"/>
  </sheetViews>
  <sheetFormatPr defaultColWidth="10.6640625" defaultRowHeight="12.75"/>
  <cols>
    <col min="1" max="1" width="2.83203125" style="103" customWidth="1"/>
    <col min="2" max="2" width="10.83203125" style="103" customWidth="1"/>
    <col min="3" max="11" width="11.83203125" style="103" customWidth="1"/>
    <col min="12" max="16384" width="10.6640625" style="103"/>
  </cols>
  <sheetData>
    <row r="1" spans="1:11" s="79" customFormat="1">
      <c r="A1" s="79" t="s">
        <v>63</v>
      </c>
    </row>
    <row r="2" spans="1:11" s="79" customFormat="1"/>
    <row r="3" spans="1:11" s="148" customFormat="1" ht="18" customHeight="1">
      <c r="A3" s="279" t="s">
        <v>88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</row>
    <row r="4" spans="1:11" s="149" customFormat="1" ht="15" customHeight="1">
      <c r="A4" s="280" t="s">
        <v>94</v>
      </c>
      <c r="B4" s="280"/>
      <c r="C4" s="280"/>
      <c r="D4" s="280"/>
      <c r="E4" s="280"/>
      <c r="F4" s="280"/>
      <c r="G4" s="280"/>
      <c r="H4" s="280"/>
      <c r="I4" s="280"/>
      <c r="J4" s="280"/>
      <c r="K4" s="280"/>
    </row>
    <row r="5" spans="1:11" s="193" customFormat="1" ht="15" customHeight="1">
      <c r="A5" s="193" t="s">
        <v>61</v>
      </c>
    </row>
    <row r="6" spans="1:11" s="81" customFormat="1" ht="7.9" customHeight="1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</row>
    <row r="7" spans="1:11" s="81" customFormat="1" ht="15" customHeight="1">
      <c r="A7" s="281" t="s">
        <v>1</v>
      </c>
      <c r="B7" s="282"/>
      <c r="C7" s="287" t="s">
        <v>93</v>
      </c>
      <c r="D7" s="288"/>
      <c r="E7" s="288"/>
      <c r="F7" s="288"/>
      <c r="G7" s="288"/>
      <c r="H7" s="288"/>
      <c r="I7" s="288"/>
      <c r="J7" s="288"/>
      <c r="K7" s="288"/>
    </row>
    <row r="8" spans="1:11" s="84" customFormat="1" ht="15" customHeight="1">
      <c r="A8" s="283"/>
      <c r="B8" s="284"/>
      <c r="C8" s="82" t="s">
        <v>24</v>
      </c>
      <c r="D8" s="83"/>
      <c r="E8" s="82"/>
      <c r="F8" s="82" t="s">
        <v>25</v>
      </c>
      <c r="G8" s="83"/>
      <c r="H8" s="82"/>
      <c r="I8" s="287" t="s">
        <v>4</v>
      </c>
      <c r="J8" s="288"/>
      <c r="K8" s="288"/>
    </row>
    <row r="9" spans="1:11" s="84" customFormat="1" ht="15" customHeight="1">
      <c r="A9" s="285"/>
      <c r="B9" s="286"/>
      <c r="C9" s="85" t="s">
        <v>26</v>
      </c>
      <c r="D9" s="85" t="s">
        <v>164</v>
      </c>
      <c r="E9" s="85" t="s">
        <v>91</v>
      </c>
      <c r="F9" s="85" t="s">
        <v>26</v>
      </c>
      <c r="G9" s="85" t="s">
        <v>164</v>
      </c>
      <c r="H9" s="85" t="s">
        <v>91</v>
      </c>
      <c r="I9" s="85" t="s">
        <v>26</v>
      </c>
      <c r="J9" s="85" t="s">
        <v>164</v>
      </c>
      <c r="K9" s="86" t="s">
        <v>91</v>
      </c>
    </row>
    <row r="10" spans="1:11" s="84" customFormat="1" ht="12" customHeight="1">
      <c r="A10" s="289" t="s">
        <v>30</v>
      </c>
      <c r="B10" s="290"/>
      <c r="C10" s="188" t="s">
        <v>124</v>
      </c>
      <c r="D10" s="188" t="s">
        <v>125</v>
      </c>
      <c r="E10" s="188" t="s">
        <v>126</v>
      </c>
      <c r="F10" s="188" t="s">
        <v>127</v>
      </c>
      <c r="G10" s="188" t="s">
        <v>128</v>
      </c>
      <c r="H10" s="188" t="s">
        <v>129</v>
      </c>
      <c r="I10" s="188" t="s">
        <v>130</v>
      </c>
      <c r="J10" s="188" t="s">
        <v>131</v>
      </c>
      <c r="K10" s="189" t="s">
        <v>132</v>
      </c>
    </row>
    <row r="11" spans="1:11" s="84" customFormat="1" ht="6" customHeight="1">
      <c r="A11" s="87"/>
      <c r="B11" s="87"/>
      <c r="C11" s="88"/>
      <c r="D11" s="88"/>
      <c r="E11" s="88"/>
      <c r="F11" s="88"/>
      <c r="G11" s="88"/>
      <c r="H11" s="88"/>
      <c r="I11" s="88"/>
      <c r="J11" s="88"/>
      <c r="K11" s="88"/>
    </row>
    <row r="12" spans="1:11" s="84" customFormat="1" ht="12.75" customHeight="1">
      <c r="A12" s="277" t="s">
        <v>122</v>
      </c>
      <c r="B12" s="278"/>
      <c r="C12" s="278"/>
      <c r="D12" s="278"/>
      <c r="E12" s="278"/>
      <c r="F12" s="278"/>
      <c r="G12" s="278"/>
      <c r="H12" s="278"/>
      <c r="I12" s="278"/>
      <c r="J12" s="278"/>
      <c r="K12" s="278"/>
    </row>
    <row r="13" spans="1:11" s="84" customFormat="1" ht="6" customHeight="1">
      <c r="A13" s="87"/>
      <c r="B13" s="87"/>
      <c r="C13" s="88"/>
      <c r="D13" s="88"/>
      <c r="E13" s="88"/>
      <c r="F13" s="88"/>
      <c r="G13" s="88"/>
      <c r="H13" s="88"/>
      <c r="I13" s="88"/>
      <c r="J13" s="88"/>
      <c r="K13" s="88"/>
    </row>
    <row r="14" spans="1:11" s="91" customFormat="1" ht="12" customHeight="1">
      <c r="A14" s="89" t="s">
        <v>252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</row>
    <row r="15" spans="1:11" s="91" customFormat="1" ht="12" customHeight="1">
      <c r="A15" s="89"/>
      <c r="B15" s="119">
        <v>2008</v>
      </c>
      <c r="C15" s="92">
        <v>1531</v>
      </c>
      <c r="D15" s="92">
        <v>5030</v>
      </c>
      <c r="E15" s="92">
        <v>-3499</v>
      </c>
      <c r="F15" s="92">
        <v>4831</v>
      </c>
      <c r="G15" s="92">
        <v>1915</v>
      </c>
      <c r="H15" s="92">
        <v>2916</v>
      </c>
      <c r="I15" s="92">
        <v>6362</v>
      </c>
      <c r="J15" s="92">
        <v>6945</v>
      </c>
      <c r="K15" s="92">
        <v>-583</v>
      </c>
    </row>
    <row r="16" spans="1:11" s="91" customFormat="1" ht="12" customHeight="1">
      <c r="A16" s="89"/>
      <c r="B16" s="119">
        <v>2009</v>
      </c>
      <c r="C16" s="92">
        <v>1726</v>
      </c>
      <c r="D16" s="92">
        <v>2949</v>
      </c>
      <c r="E16" s="92">
        <v>-1223</v>
      </c>
      <c r="F16" s="92">
        <v>4020</v>
      </c>
      <c r="G16" s="92">
        <v>2067</v>
      </c>
      <c r="H16" s="92">
        <v>1953</v>
      </c>
      <c r="I16" s="92">
        <v>5746</v>
      </c>
      <c r="J16" s="92">
        <v>5016</v>
      </c>
      <c r="K16" s="92">
        <v>730</v>
      </c>
    </row>
    <row r="17" spans="1:11" s="91" customFormat="1" ht="12" customHeight="1">
      <c r="A17" s="89"/>
      <c r="B17" s="119">
        <v>2010</v>
      </c>
      <c r="C17" s="92">
        <v>1644</v>
      </c>
      <c r="D17" s="92">
        <v>3819</v>
      </c>
      <c r="E17" s="92">
        <v>-2175</v>
      </c>
      <c r="F17" s="92">
        <v>3557</v>
      </c>
      <c r="G17" s="92">
        <v>2115</v>
      </c>
      <c r="H17" s="92">
        <v>1442</v>
      </c>
      <c r="I17" s="92">
        <v>5201</v>
      </c>
      <c r="J17" s="92">
        <v>5934</v>
      </c>
      <c r="K17" s="92">
        <v>-733</v>
      </c>
    </row>
    <row r="18" spans="1:11" s="91" customFormat="1" ht="12" customHeight="1">
      <c r="A18" s="89"/>
      <c r="B18" s="119">
        <v>2011</v>
      </c>
      <c r="C18" s="92">
        <v>1432</v>
      </c>
      <c r="D18" s="92">
        <v>4869</v>
      </c>
      <c r="E18" s="92">
        <v>-3437</v>
      </c>
      <c r="F18" s="92">
        <v>4004</v>
      </c>
      <c r="G18" s="92">
        <v>2058</v>
      </c>
      <c r="H18" s="92">
        <v>1946</v>
      </c>
      <c r="I18" s="92">
        <v>5436</v>
      </c>
      <c r="J18" s="92">
        <v>6927</v>
      </c>
      <c r="K18" s="92">
        <v>-1491</v>
      </c>
    </row>
    <row r="19" spans="1:11" s="91" customFormat="1" ht="11.45" customHeight="1">
      <c r="A19" s="89"/>
      <c r="B19" s="119">
        <v>2012</v>
      </c>
      <c r="C19" s="92">
        <v>1591</v>
      </c>
      <c r="D19" s="92">
        <v>5122</v>
      </c>
      <c r="E19" s="92">
        <v>-3531</v>
      </c>
      <c r="F19" s="92">
        <v>4458</v>
      </c>
      <c r="G19" s="92">
        <v>1956</v>
      </c>
      <c r="H19" s="92">
        <v>2502</v>
      </c>
      <c r="I19" s="92">
        <v>6049</v>
      </c>
      <c r="J19" s="92">
        <v>7078</v>
      </c>
      <c r="K19" s="92">
        <v>-1029</v>
      </c>
    </row>
    <row r="20" spans="1:11" s="79" customFormat="1" ht="11.45" customHeight="1">
      <c r="B20" s="119">
        <v>2013</v>
      </c>
      <c r="C20" s="94">
        <v>1694</v>
      </c>
      <c r="D20" s="94">
        <v>3897</v>
      </c>
      <c r="E20" s="94">
        <v>-2203</v>
      </c>
      <c r="F20" s="94">
        <v>4812</v>
      </c>
      <c r="G20" s="94">
        <v>1973</v>
      </c>
      <c r="H20" s="94">
        <v>2839</v>
      </c>
      <c r="I20" s="94">
        <v>6506</v>
      </c>
      <c r="J20" s="94">
        <v>5870</v>
      </c>
      <c r="K20" s="94">
        <v>636</v>
      </c>
    </row>
    <row r="21" spans="1:11" s="79" customFormat="1" ht="11.45" customHeight="1">
      <c r="B21" s="119">
        <v>2014</v>
      </c>
      <c r="C21" s="94">
        <v>1842</v>
      </c>
      <c r="D21" s="94">
        <v>2902</v>
      </c>
      <c r="E21" s="94">
        <v>-1060</v>
      </c>
      <c r="F21" s="94">
        <v>5574</v>
      </c>
      <c r="G21" s="94">
        <v>1937</v>
      </c>
      <c r="H21" s="94">
        <v>3637</v>
      </c>
      <c r="I21" s="94">
        <v>7416</v>
      </c>
      <c r="J21" s="94">
        <v>4839</v>
      </c>
      <c r="K21" s="94">
        <v>2577</v>
      </c>
    </row>
    <row r="22" spans="1:11" s="79" customFormat="1" ht="11.45" customHeight="1">
      <c r="B22" s="119">
        <v>2015</v>
      </c>
      <c r="C22" s="94">
        <v>1990</v>
      </c>
      <c r="D22" s="94">
        <v>2913</v>
      </c>
      <c r="E22" s="94">
        <v>-923</v>
      </c>
      <c r="F22" s="94">
        <v>5989</v>
      </c>
      <c r="G22" s="94">
        <v>2052</v>
      </c>
      <c r="H22" s="94">
        <v>3937</v>
      </c>
      <c r="I22" s="94">
        <v>7979</v>
      </c>
      <c r="J22" s="94">
        <v>4965</v>
      </c>
      <c r="K22" s="94">
        <v>3014</v>
      </c>
    </row>
    <row r="23" spans="1:11" s="79" customFormat="1" ht="11.45" customHeight="1">
      <c r="B23" s="119">
        <v>2016</v>
      </c>
      <c r="C23" s="94">
        <v>2057</v>
      </c>
      <c r="D23" s="94">
        <v>2616</v>
      </c>
      <c r="E23" s="94">
        <v>-559</v>
      </c>
      <c r="F23" s="94">
        <v>6149</v>
      </c>
      <c r="G23" s="94">
        <v>1918</v>
      </c>
      <c r="H23" s="94">
        <v>4231</v>
      </c>
      <c r="I23" s="94">
        <v>8206</v>
      </c>
      <c r="J23" s="94">
        <v>4534</v>
      </c>
      <c r="K23" s="94">
        <v>3672</v>
      </c>
    </row>
    <row r="24" spans="1:11" s="79" customFormat="1" ht="11.45" customHeight="1">
      <c r="B24" s="119">
        <v>2017</v>
      </c>
      <c r="C24" s="94">
        <v>2180</v>
      </c>
      <c r="D24" s="94">
        <v>2691</v>
      </c>
      <c r="E24" s="94">
        <v>-511</v>
      </c>
      <c r="F24" s="94">
        <v>6978</v>
      </c>
      <c r="G24" s="94">
        <v>2454</v>
      </c>
      <c r="H24" s="94">
        <v>4524</v>
      </c>
      <c r="I24" s="94">
        <v>9158</v>
      </c>
      <c r="J24" s="94">
        <v>5145</v>
      </c>
      <c r="K24" s="94">
        <v>4013</v>
      </c>
    </row>
    <row r="25" spans="1:11" s="79" customFormat="1" ht="11.45" customHeight="1">
      <c r="B25" s="119">
        <v>2018</v>
      </c>
      <c r="C25" s="94">
        <v>2005</v>
      </c>
      <c r="D25" s="94">
        <v>2900</v>
      </c>
      <c r="E25" s="94">
        <v>-895</v>
      </c>
      <c r="F25" s="94">
        <v>6480</v>
      </c>
      <c r="G25" s="94">
        <v>2820</v>
      </c>
      <c r="H25" s="94">
        <v>3660</v>
      </c>
      <c r="I25" s="94">
        <v>8485</v>
      </c>
      <c r="J25" s="94">
        <v>5720</v>
      </c>
      <c r="K25" s="94">
        <v>2765</v>
      </c>
    </row>
    <row r="26" spans="1:11" s="79" customFormat="1" ht="6" customHeight="1">
      <c r="B26" s="93"/>
      <c r="C26" s="95"/>
      <c r="D26" s="95"/>
      <c r="E26" s="95"/>
      <c r="F26" s="95"/>
      <c r="G26" s="95"/>
      <c r="H26" s="95"/>
      <c r="I26" s="95"/>
      <c r="J26" s="95"/>
      <c r="K26" s="95"/>
    </row>
    <row r="27" spans="1:11" s="79" customFormat="1" ht="11.45" customHeight="1">
      <c r="A27" s="89" t="s">
        <v>253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</row>
    <row r="28" spans="1:11" s="79" customFormat="1" ht="11.45" customHeight="1">
      <c r="A28" s="96"/>
      <c r="B28" s="119">
        <v>2008</v>
      </c>
      <c r="C28" s="94">
        <v>23036</v>
      </c>
      <c r="D28" s="94">
        <v>58327</v>
      </c>
      <c r="E28" s="94">
        <v>-35291</v>
      </c>
      <c r="F28" s="94">
        <v>62203</v>
      </c>
      <c r="G28" s="94">
        <v>22180</v>
      </c>
      <c r="H28" s="94">
        <v>40023</v>
      </c>
      <c r="I28" s="94">
        <v>85239</v>
      </c>
      <c r="J28" s="94">
        <v>80507</v>
      </c>
      <c r="K28" s="94">
        <v>4732</v>
      </c>
    </row>
    <row r="29" spans="1:11" s="79" customFormat="1" ht="11.45" customHeight="1">
      <c r="A29" s="96"/>
      <c r="B29" s="119">
        <v>2009</v>
      </c>
      <c r="C29" s="94">
        <v>24825</v>
      </c>
      <c r="D29" s="94">
        <v>52484</v>
      </c>
      <c r="E29" s="94">
        <v>-27659</v>
      </c>
      <c r="F29" s="94">
        <v>63426</v>
      </c>
      <c r="G29" s="94">
        <v>23252</v>
      </c>
      <c r="H29" s="94">
        <v>40174</v>
      </c>
      <c r="I29" s="94">
        <v>88251</v>
      </c>
      <c r="J29" s="94">
        <v>75736</v>
      </c>
      <c r="K29" s="94">
        <v>12515</v>
      </c>
    </row>
    <row r="30" spans="1:11" s="79" customFormat="1" ht="11.45" customHeight="1">
      <c r="A30" s="96"/>
      <c r="B30" s="119">
        <v>2010</v>
      </c>
      <c r="C30" s="94">
        <v>26193</v>
      </c>
      <c r="D30" s="94">
        <v>40429</v>
      </c>
      <c r="E30" s="94">
        <v>-14236</v>
      </c>
      <c r="F30" s="94">
        <v>56112</v>
      </c>
      <c r="G30" s="94">
        <v>25372</v>
      </c>
      <c r="H30" s="94">
        <v>30740</v>
      </c>
      <c r="I30" s="94">
        <v>82305</v>
      </c>
      <c r="J30" s="94">
        <v>65801</v>
      </c>
      <c r="K30" s="94">
        <v>16504</v>
      </c>
    </row>
    <row r="31" spans="1:11" s="79" customFormat="1" ht="11.45" customHeight="1">
      <c r="A31" s="96"/>
      <c r="B31" s="119">
        <v>2011</v>
      </c>
      <c r="C31" s="94">
        <v>23804</v>
      </c>
      <c r="D31" s="94">
        <v>53708</v>
      </c>
      <c r="E31" s="94">
        <v>-29904</v>
      </c>
      <c r="F31" s="94">
        <v>60212</v>
      </c>
      <c r="G31" s="94">
        <v>26441</v>
      </c>
      <c r="H31" s="94">
        <v>33771</v>
      </c>
      <c r="I31" s="94">
        <v>84016</v>
      </c>
      <c r="J31" s="94">
        <v>80149</v>
      </c>
      <c r="K31" s="94">
        <v>3867</v>
      </c>
    </row>
    <row r="32" spans="1:11" s="79" customFormat="1" ht="11.45" customHeight="1">
      <c r="A32" s="96"/>
      <c r="B32" s="119">
        <v>2012</v>
      </c>
      <c r="C32" s="94">
        <v>22595</v>
      </c>
      <c r="D32" s="94">
        <v>62102</v>
      </c>
      <c r="E32" s="94">
        <v>-39507</v>
      </c>
      <c r="F32" s="94">
        <v>61807</v>
      </c>
      <c r="G32" s="94">
        <v>25491</v>
      </c>
      <c r="H32" s="94">
        <v>36316</v>
      </c>
      <c r="I32" s="94">
        <v>84402</v>
      </c>
      <c r="J32" s="94">
        <v>87593</v>
      </c>
      <c r="K32" s="94">
        <v>-3191</v>
      </c>
    </row>
    <row r="33" spans="1:11" s="79" customFormat="1" ht="11.45" customHeight="1">
      <c r="A33" s="91"/>
      <c r="B33" s="119">
        <v>2013</v>
      </c>
      <c r="C33" s="94">
        <v>24733</v>
      </c>
      <c r="D33" s="94">
        <v>56474</v>
      </c>
      <c r="E33" s="94">
        <v>-31741</v>
      </c>
      <c r="F33" s="94">
        <v>63502</v>
      </c>
      <c r="G33" s="94">
        <v>23854</v>
      </c>
      <c r="H33" s="94">
        <v>39648</v>
      </c>
      <c r="I33" s="94">
        <v>88235</v>
      </c>
      <c r="J33" s="94">
        <v>80328</v>
      </c>
      <c r="K33" s="94">
        <v>7907</v>
      </c>
    </row>
    <row r="34" spans="1:11" s="79" customFormat="1" ht="11.45" customHeight="1">
      <c r="B34" s="119">
        <v>2014</v>
      </c>
      <c r="C34" s="94">
        <v>28004</v>
      </c>
      <c r="D34" s="94">
        <v>40062</v>
      </c>
      <c r="E34" s="94">
        <v>-12058</v>
      </c>
      <c r="F34" s="94">
        <v>72780</v>
      </c>
      <c r="G34" s="94">
        <v>22384</v>
      </c>
      <c r="H34" s="94">
        <v>50396</v>
      </c>
      <c r="I34" s="94">
        <v>100784</v>
      </c>
      <c r="J34" s="94">
        <v>62446</v>
      </c>
      <c r="K34" s="94">
        <v>38338</v>
      </c>
    </row>
    <row r="35" spans="1:11" s="79" customFormat="1" ht="11.45" customHeight="1">
      <c r="B35" s="119">
        <v>2015</v>
      </c>
      <c r="C35" s="94">
        <v>29654</v>
      </c>
      <c r="D35" s="94">
        <v>35298</v>
      </c>
      <c r="E35" s="94">
        <v>-5644</v>
      </c>
      <c r="F35" s="94">
        <v>86001</v>
      </c>
      <c r="G35" s="94">
        <v>22098</v>
      </c>
      <c r="H35" s="94">
        <v>63903</v>
      </c>
      <c r="I35" s="94">
        <v>115655</v>
      </c>
      <c r="J35" s="94">
        <v>57396</v>
      </c>
      <c r="K35" s="94">
        <v>58259</v>
      </c>
    </row>
    <row r="36" spans="1:11" s="79" customFormat="1" ht="11.45" customHeight="1">
      <c r="A36" s="91"/>
      <c r="B36" s="119">
        <v>2016</v>
      </c>
      <c r="C36" s="94">
        <v>30759</v>
      </c>
      <c r="D36" s="94">
        <v>33898</v>
      </c>
      <c r="E36" s="94">
        <v>-3139</v>
      </c>
      <c r="F36" s="94">
        <v>94296</v>
      </c>
      <c r="G36" s="94">
        <v>22067</v>
      </c>
      <c r="H36" s="94">
        <v>72229</v>
      </c>
      <c r="I36" s="94">
        <v>125055</v>
      </c>
      <c r="J36" s="94">
        <v>55965</v>
      </c>
      <c r="K36" s="94">
        <v>69090</v>
      </c>
    </row>
    <row r="37" spans="1:11" s="79" customFormat="1" ht="11.45" customHeight="1">
      <c r="A37" s="91"/>
      <c r="B37" s="119">
        <v>2017</v>
      </c>
      <c r="C37" s="94">
        <v>32189</v>
      </c>
      <c r="D37" s="94">
        <v>33473</v>
      </c>
      <c r="E37" s="94">
        <v>-1284</v>
      </c>
      <c r="F37" s="94">
        <v>99166</v>
      </c>
      <c r="G37" s="94">
        <v>25577</v>
      </c>
      <c r="H37" s="94">
        <v>73589</v>
      </c>
      <c r="I37" s="94">
        <v>131355</v>
      </c>
      <c r="J37" s="94">
        <v>59050</v>
      </c>
      <c r="K37" s="94">
        <v>72305</v>
      </c>
    </row>
    <row r="38" spans="1:11" s="79" customFormat="1" ht="11.45" customHeight="1">
      <c r="A38" s="90"/>
      <c r="B38" s="119">
        <v>2018</v>
      </c>
      <c r="C38" s="98">
        <v>31885</v>
      </c>
      <c r="D38" s="98">
        <v>33655</v>
      </c>
      <c r="E38" s="98">
        <v>-1770</v>
      </c>
      <c r="F38" s="98">
        <v>97651</v>
      </c>
      <c r="G38" s="98">
        <v>30886</v>
      </c>
      <c r="H38" s="98">
        <v>66765</v>
      </c>
      <c r="I38" s="98">
        <v>129536</v>
      </c>
      <c r="J38" s="98">
        <v>64541</v>
      </c>
      <c r="K38" s="98">
        <v>64995</v>
      </c>
    </row>
    <row r="39" spans="1:11" s="79" customFormat="1" ht="11.45" customHeight="1">
      <c r="A39" s="90"/>
      <c r="B39" s="119"/>
      <c r="C39" s="98"/>
      <c r="D39" s="98"/>
      <c r="E39" s="98"/>
      <c r="F39" s="98"/>
      <c r="G39" s="98"/>
      <c r="H39" s="98"/>
      <c r="I39" s="98"/>
      <c r="J39" s="98"/>
      <c r="K39" s="98"/>
    </row>
    <row r="40" spans="1:11" s="79" customFormat="1" ht="12" customHeight="1">
      <c r="A40" s="291" t="s">
        <v>30</v>
      </c>
      <c r="B40" s="292"/>
      <c r="C40" s="188" t="s">
        <v>133</v>
      </c>
      <c r="D40" s="188" t="s">
        <v>134</v>
      </c>
      <c r="E40" s="188" t="s">
        <v>135</v>
      </c>
      <c r="F40" s="188" t="s">
        <v>136</v>
      </c>
      <c r="G40" s="188" t="s">
        <v>137</v>
      </c>
      <c r="H40" s="188" t="s">
        <v>138</v>
      </c>
      <c r="I40" s="188" t="s">
        <v>139</v>
      </c>
      <c r="J40" s="188" t="s">
        <v>140</v>
      </c>
      <c r="K40" s="189" t="s">
        <v>141</v>
      </c>
    </row>
    <row r="41" spans="1:11" s="79" customFormat="1" ht="6" customHeight="1">
      <c r="A41" s="90"/>
      <c r="B41" s="97"/>
      <c r="C41" s="98"/>
      <c r="D41" s="98"/>
      <c r="E41" s="98"/>
      <c r="F41" s="98"/>
      <c r="G41" s="98"/>
      <c r="H41" s="98"/>
      <c r="I41" s="98"/>
      <c r="J41" s="98"/>
      <c r="K41" s="98"/>
    </row>
    <row r="42" spans="1:11" s="79" customFormat="1" ht="12.75" customHeight="1">
      <c r="A42" s="276" t="s">
        <v>123</v>
      </c>
      <c r="B42" s="276"/>
      <c r="C42" s="276"/>
      <c r="D42" s="276"/>
      <c r="E42" s="276"/>
      <c r="F42" s="276"/>
      <c r="G42" s="276"/>
      <c r="H42" s="276"/>
      <c r="I42" s="276"/>
      <c r="J42" s="276"/>
      <c r="K42" s="276"/>
    </row>
    <row r="43" spans="1:11" s="79" customFormat="1" ht="6" customHeight="1">
      <c r="A43" s="90"/>
      <c r="B43" s="97"/>
      <c r="C43" s="98"/>
      <c r="D43" s="98"/>
      <c r="E43" s="98"/>
      <c r="F43" s="98"/>
      <c r="G43" s="98"/>
      <c r="H43" s="98"/>
      <c r="I43" s="98"/>
      <c r="J43" s="98"/>
      <c r="K43" s="98"/>
    </row>
    <row r="44" spans="1:11" s="79" customFormat="1" ht="11.45" customHeight="1">
      <c r="A44" s="89" t="s">
        <v>252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</row>
    <row r="45" spans="1:11" s="79" customFormat="1" ht="11.45" customHeight="1">
      <c r="A45" s="89"/>
      <c r="B45" s="119">
        <v>2008</v>
      </c>
      <c r="C45" s="92">
        <v>540</v>
      </c>
      <c r="D45" s="92">
        <v>3422</v>
      </c>
      <c r="E45" s="92">
        <v>-2882</v>
      </c>
      <c r="F45" s="92">
        <v>312</v>
      </c>
      <c r="G45" s="92">
        <v>375</v>
      </c>
      <c r="H45" s="92">
        <v>-63</v>
      </c>
      <c r="I45" s="92">
        <v>852</v>
      </c>
      <c r="J45" s="92">
        <v>3797</v>
      </c>
      <c r="K45" s="92">
        <v>-2945</v>
      </c>
    </row>
    <row r="46" spans="1:11" s="79" customFormat="1" ht="11.45" customHeight="1">
      <c r="A46" s="89"/>
      <c r="B46" s="119">
        <v>2009</v>
      </c>
      <c r="C46" s="92">
        <v>699</v>
      </c>
      <c r="D46" s="92">
        <v>1889</v>
      </c>
      <c r="E46" s="92">
        <v>-1190</v>
      </c>
      <c r="F46" s="92">
        <v>337</v>
      </c>
      <c r="G46" s="92">
        <v>312</v>
      </c>
      <c r="H46" s="92">
        <v>25</v>
      </c>
      <c r="I46" s="92">
        <v>1036</v>
      </c>
      <c r="J46" s="92">
        <v>2201</v>
      </c>
      <c r="K46" s="92">
        <v>-1165</v>
      </c>
    </row>
    <row r="47" spans="1:11" s="79" customFormat="1" ht="11.45" customHeight="1">
      <c r="A47" s="89"/>
      <c r="B47" s="119">
        <v>2010</v>
      </c>
      <c r="C47" s="92">
        <v>713</v>
      </c>
      <c r="D47" s="92">
        <v>2568</v>
      </c>
      <c r="E47" s="92">
        <v>-1855</v>
      </c>
      <c r="F47" s="92">
        <v>380</v>
      </c>
      <c r="G47" s="92">
        <v>355</v>
      </c>
      <c r="H47" s="92">
        <v>25</v>
      </c>
      <c r="I47" s="92">
        <v>1093</v>
      </c>
      <c r="J47" s="92">
        <v>2923</v>
      </c>
      <c r="K47" s="92">
        <v>-1830</v>
      </c>
    </row>
    <row r="48" spans="1:11" s="79" customFormat="1" ht="11.45" customHeight="1">
      <c r="A48" s="89"/>
      <c r="B48" s="119">
        <v>2011</v>
      </c>
      <c r="C48" s="92">
        <v>513</v>
      </c>
      <c r="D48" s="92">
        <v>3611</v>
      </c>
      <c r="E48" s="92">
        <v>-3098</v>
      </c>
      <c r="F48" s="92">
        <v>319</v>
      </c>
      <c r="G48" s="92">
        <v>368</v>
      </c>
      <c r="H48" s="92">
        <v>-49</v>
      </c>
      <c r="I48" s="92">
        <v>832</v>
      </c>
      <c r="J48" s="92">
        <v>3979</v>
      </c>
      <c r="K48" s="92">
        <v>-3147</v>
      </c>
    </row>
    <row r="49" spans="1:11" s="79" customFormat="1" ht="11.45" customHeight="1">
      <c r="A49" s="89"/>
      <c r="B49" s="119">
        <v>2012</v>
      </c>
      <c r="C49" s="92">
        <v>690</v>
      </c>
      <c r="D49" s="92">
        <v>3996</v>
      </c>
      <c r="E49" s="92">
        <v>-3306</v>
      </c>
      <c r="F49" s="92">
        <v>337</v>
      </c>
      <c r="G49" s="92">
        <v>365</v>
      </c>
      <c r="H49" s="92">
        <v>-28</v>
      </c>
      <c r="I49" s="92">
        <v>1027</v>
      </c>
      <c r="J49" s="92">
        <v>4361</v>
      </c>
      <c r="K49" s="92">
        <v>-3334</v>
      </c>
    </row>
    <row r="50" spans="1:11" s="79" customFormat="1" ht="11.45" customHeight="1">
      <c r="B50" s="119">
        <v>2013</v>
      </c>
      <c r="C50" s="94">
        <v>815</v>
      </c>
      <c r="D50" s="94">
        <v>2770</v>
      </c>
      <c r="E50" s="94">
        <v>-1955</v>
      </c>
      <c r="F50" s="94">
        <v>524</v>
      </c>
      <c r="G50" s="94">
        <v>287</v>
      </c>
      <c r="H50" s="94">
        <v>237</v>
      </c>
      <c r="I50" s="94">
        <v>1339</v>
      </c>
      <c r="J50" s="94">
        <v>3057</v>
      </c>
      <c r="K50" s="94">
        <v>-1718</v>
      </c>
    </row>
    <row r="51" spans="1:11" s="79" customFormat="1" ht="11.45" customHeight="1">
      <c r="B51" s="119">
        <v>2014</v>
      </c>
      <c r="C51" s="94">
        <v>1042</v>
      </c>
      <c r="D51" s="94">
        <v>1661</v>
      </c>
      <c r="E51" s="94">
        <v>-619</v>
      </c>
      <c r="F51" s="94">
        <v>492</v>
      </c>
      <c r="G51" s="94">
        <v>203</v>
      </c>
      <c r="H51" s="94">
        <v>289</v>
      </c>
      <c r="I51" s="94">
        <v>1534</v>
      </c>
      <c r="J51" s="94">
        <v>1864</v>
      </c>
      <c r="K51" s="94">
        <v>-330</v>
      </c>
    </row>
    <row r="52" spans="1:11" s="79" customFormat="1" ht="11.45" customHeight="1">
      <c r="B52" s="119">
        <v>2015</v>
      </c>
      <c r="C52" s="94">
        <v>1115</v>
      </c>
      <c r="D52" s="94">
        <v>1563</v>
      </c>
      <c r="E52" s="94">
        <v>-448</v>
      </c>
      <c r="F52" s="94">
        <v>554</v>
      </c>
      <c r="G52" s="94">
        <v>239</v>
      </c>
      <c r="H52" s="94">
        <v>315</v>
      </c>
      <c r="I52" s="94">
        <v>1669</v>
      </c>
      <c r="J52" s="94">
        <v>1802</v>
      </c>
      <c r="K52" s="94">
        <v>-133</v>
      </c>
    </row>
    <row r="53" spans="1:11" s="79" customFormat="1" ht="11.45" customHeight="1">
      <c r="B53" s="119">
        <v>2016</v>
      </c>
      <c r="C53" s="94">
        <v>1060</v>
      </c>
      <c r="D53" s="94">
        <v>1324</v>
      </c>
      <c r="E53" s="94">
        <v>-264</v>
      </c>
      <c r="F53" s="94">
        <v>622</v>
      </c>
      <c r="G53" s="94">
        <v>297</v>
      </c>
      <c r="H53" s="94">
        <v>325</v>
      </c>
      <c r="I53" s="94">
        <v>1682</v>
      </c>
      <c r="J53" s="94">
        <v>1621</v>
      </c>
      <c r="K53" s="94">
        <v>61</v>
      </c>
    </row>
    <row r="54" spans="1:11" s="79" customFormat="1" ht="11.45" customHeight="1">
      <c r="B54" s="119">
        <v>2017</v>
      </c>
      <c r="C54" s="94">
        <v>959</v>
      </c>
      <c r="D54" s="94">
        <v>1478</v>
      </c>
      <c r="E54" s="94">
        <v>-519</v>
      </c>
      <c r="F54" s="94">
        <v>653</v>
      </c>
      <c r="G54" s="94">
        <v>303</v>
      </c>
      <c r="H54" s="94">
        <v>350</v>
      </c>
      <c r="I54" s="94">
        <v>1612</v>
      </c>
      <c r="J54" s="94">
        <v>1781</v>
      </c>
      <c r="K54" s="94">
        <v>-169</v>
      </c>
    </row>
    <row r="55" spans="1:11" s="79" customFormat="1" ht="11.45" customHeight="1">
      <c r="B55" s="119">
        <v>2018</v>
      </c>
      <c r="C55" s="94">
        <v>928</v>
      </c>
      <c r="D55" s="94">
        <v>1656</v>
      </c>
      <c r="E55" s="94">
        <v>-728</v>
      </c>
      <c r="F55" s="94">
        <v>628</v>
      </c>
      <c r="G55" s="94">
        <v>353</v>
      </c>
      <c r="H55" s="94">
        <v>275</v>
      </c>
      <c r="I55" s="94">
        <v>1556</v>
      </c>
      <c r="J55" s="94">
        <v>2009</v>
      </c>
      <c r="K55" s="94">
        <v>-453</v>
      </c>
    </row>
    <row r="56" spans="1:11" s="79" customFormat="1" ht="6" customHeight="1">
      <c r="B56" s="93"/>
      <c r="C56" s="95"/>
      <c r="D56" s="95"/>
      <c r="E56" s="95"/>
      <c r="F56" s="95"/>
      <c r="G56" s="95"/>
      <c r="H56" s="95"/>
      <c r="I56" s="95"/>
      <c r="J56" s="95"/>
      <c r="K56" s="95"/>
    </row>
    <row r="57" spans="1:11" s="79" customFormat="1" ht="11.45" customHeight="1">
      <c r="A57" s="89" t="s">
        <v>253</v>
      </c>
      <c r="B57" s="89"/>
      <c r="C57" s="89"/>
      <c r="D57" s="89"/>
      <c r="E57" s="89"/>
      <c r="F57" s="89"/>
      <c r="G57" s="89"/>
      <c r="H57" s="89"/>
      <c r="I57" s="89"/>
      <c r="J57" s="89"/>
      <c r="K57" s="89"/>
    </row>
    <row r="58" spans="1:11" s="79" customFormat="1" ht="11.45" customHeight="1">
      <c r="A58" s="96"/>
      <c r="B58" s="119">
        <v>2008</v>
      </c>
      <c r="C58" s="94">
        <v>8430</v>
      </c>
      <c r="D58" s="94">
        <v>40596</v>
      </c>
      <c r="E58" s="94">
        <v>-32166</v>
      </c>
      <c r="F58" s="94">
        <v>4995</v>
      </c>
      <c r="G58" s="94">
        <v>4752</v>
      </c>
      <c r="H58" s="94">
        <v>243</v>
      </c>
      <c r="I58" s="94">
        <v>13425</v>
      </c>
      <c r="J58" s="94">
        <v>45348</v>
      </c>
      <c r="K58" s="94">
        <v>-31923</v>
      </c>
    </row>
    <row r="59" spans="1:11" s="79" customFormat="1" ht="11.45" customHeight="1">
      <c r="A59" s="96"/>
      <c r="B59" s="119">
        <v>2009</v>
      </c>
      <c r="C59" s="94">
        <v>8851</v>
      </c>
      <c r="D59" s="94">
        <v>37537</v>
      </c>
      <c r="E59" s="94">
        <v>-28686</v>
      </c>
      <c r="F59" s="94">
        <v>4704</v>
      </c>
      <c r="G59" s="94">
        <v>4694</v>
      </c>
      <c r="H59" s="94">
        <v>10</v>
      </c>
      <c r="I59" s="94">
        <v>13555</v>
      </c>
      <c r="J59" s="94">
        <v>42231</v>
      </c>
      <c r="K59" s="94">
        <v>-28676</v>
      </c>
    </row>
    <row r="60" spans="1:11" s="79" customFormat="1" ht="11.45" customHeight="1">
      <c r="A60" s="96"/>
      <c r="B60" s="119">
        <v>2010</v>
      </c>
      <c r="C60" s="94">
        <v>10710</v>
      </c>
      <c r="D60" s="94">
        <v>27450</v>
      </c>
      <c r="E60" s="94">
        <v>-16740</v>
      </c>
      <c r="F60" s="94">
        <v>5086</v>
      </c>
      <c r="G60" s="94">
        <v>4254</v>
      </c>
      <c r="H60" s="94">
        <v>832</v>
      </c>
      <c r="I60" s="94">
        <v>15796</v>
      </c>
      <c r="J60" s="94">
        <v>31704</v>
      </c>
      <c r="K60" s="94">
        <v>-15908</v>
      </c>
    </row>
    <row r="61" spans="1:11" s="79" customFormat="1" ht="11.45" customHeight="1">
      <c r="A61" s="96"/>
      <c r="B61" s="119">
        <v>2011</v>
      </c>
      <c r="C61" s="94">
        <v>9447</v>
      </c>
      <c r="D61" s="94">
        <v>39942</v>
      </c>
      <c r="E61" s="94">
        <v>-30495</v>
      </c>
      <c r="F61" s="94">
        <v>5507</v>
      </c>
      <c r="G61" s="94">
        <v>4927</v>
      </c>
      <c r="H61" s="94">
        <v>580</v>
      </c>
      <c r="I61" s="94">
        <v>14954</v>
      </c>
      <c r="J61" s="94">
        <v>44869</v>
      </c>
      <c r="K61" s="94">
        <v>-29915</v>
      </c>
    </row>
    <row r="62" spans="1:11" s="79" customFormat="1" ht="11.45" customHeight="1">
      <c r="A62" s="96"/>
      <c r="B62" s="119">
        <v>2012</v>
      </c>
      <c r="C62" s="94">
        <v>8966</v>
      </c>
      <c r="D62" s="94">
        <v>48634</v>
      </c>
      <c r="E62" s="94">
        <v>-39668</v>
      </c>
      <c r="F62" s="94">
        <v>4988</v>
      </c>
      <c r="G62" s="94">
        <v>5129</v>
      </c>
      <c r="H62" s="94">
        <v>-141</v>
      </c>
      <c r="I62" s="94">
        <v>13954</v>
      </c>
      <c r="J62" s="94">
        <v>53763</v>
      </c>
      <c r="K62" s="94">
        <v>-39809</v>
      </c>
    </row>
    <row r="63" spans="1:11" s="79" customFormat="1" ht="11.45" customHeight="1">
      <c r="A63" s="91"/>
      <c r="B63" s="119">
        <v>2013</v>
      </c>
      <c r="C63" s="94">
        <v>10891</v>
      </c>
      <c r="D63" s="94">
        <v>43551</v>
      </c>
      <c r="E63" s="94">
        <v>-32660</v>
      </c>
      <c r="F63" s="94">
        <v>5890</v>
      </c>
      <c r="G63" s="94">
        <v>4476</v>
      </c>
      <c r="H63" s="94">
        <v>1414</v>
      </c>
      <c r="I63" s="94">
        <v>16781</v>
      </c>
      <c r="J63" s="94">
        <v>48027</v>
      </c>
      <c r="K63" s="94">
        <v>-31246</v>
      </c>
    </row>
    <row r="64" spans="1:11" s="79" customFormat="1" ht="11.45" customHeight="1">
      <c r="B64" s="119">
        <v>2014</v>
      </c>
      <c r="C64" s="94">
        <v>14760</v>
      </c>
      <c r="D64" s="94">
        <v>27011</v>
      </c>
      <c r="E64" s="94">
        <v>-12251</v>
      </c>
      <c r="F64" s="94">
        <v>7429</v>
      </c>
      <c r="G64" s="94">
        <v>3503</v>
      </c>
      <c r="H64" s="94">
        <v>3926</v>
      </c>
      <c r="I64" s="94">
        <v>22189</v>
      </c>
      <c r="J64" s="94">
        <v>30514</v>
      </c>
      <c r="K64" s="94">
        <v>-8325</v>
      </c>
    </row>
    <row r="65" spans="1:11" s="79" customFormat="1" ht="11.45" customHeight="1">
      <c r="B65" s="119">
        <v>2015</v>
      </c>
      <c r="C65" s="94">
        <v>15813</v>
      </c>
      <c r="D65" s="94">
        <v>21811</v>
      </c>
      <c r="E65" s="94">
        <v>-5998</v>
      </c>
      <c r="F65" s="94">
        <v>8248</v>
      </c>
      <c r="G65" s="94">
        <v>3435</v>
      </c>
      <c r="H65" s="94">
        <v>4813</v>
      </c>
      <c r="I65" s="94">
        <v>24061</v>
      </c>
      <c r="J65" s="94">
        <v>25246</v>
      </c>
      <c r="K65" s="94">
        <v>-1185</v>
      </c>
    </row>
    <row r="66" spans="1:11" s="79" customFormat="1" ht="11.45" customHeight="1">
      <c r="A66" s="91"/>
      <c r="B66" s="119">
        <v>2016</v>
      </c>
      <c r="C66" s="94">
        <v>16739</v>
      </c>
      <c r="D66" s="94">
        <v>20219</v>
      </c>
      <c r="E66" s="94">
        <v>-3480</v>
      </c>
      <c r="F66" s="94">
        <v>8964</v>
      </c>
      <c r="G66" s="94">
        <v>3551</v>
      </c>
      <c r="H66" s="94">
        <v>5413</v>
      </c>
      <c r="I66" s="94">
        <v>25703</v>
      </c>
      <c r="J66" s="94">
        <v>23770</v>
      </c>
      <c r="K66" s="94">
        <v>1933</v>
      </c>
    </row>
    <row r="67" spans="1:11" s="79" customFormat="1" ht="11.45" customHeight="1">
      <c r="A67" s="91"/>
      <c r="B67" s="119">
        <v>2017</v>
      </c>
      <c r="C67" s="94">
        <v>15900</v>
      </c>
      <c r="D67" s="94">
        <v>20578</v>
      </c>
      <c r="E67" s="94">
        <v>-4678</v>
      </c>
      <c r="F67" s="94">
        <v>9541</v>
      </c>
      <c r="G67" s="94">
        <v>4303</v>
      </c>
      <c r="H67" s="94">
        <v>5238</v>
      </c>
      <c r="I67" s="94">
        <v>25441</v>
      </c>
      <c r="J67" s="94">
        <v>24881</v>
      </c>
      <c r="K67" s="94">
        <v>560</v>
      </c>
    </row>
    <row r="68" spans="1:11" s="79" customFormat="1" ht="11.45" customHeight="1">
      <c r="A68" s="99"/>
      <c r="B68" s="120">
        <v>2018</v>
      </c>
      <c r="C68" s="100">
        <v>14848</v>
      </c>
      <c r="D68" s="100">
        <v>20616</v>
      </c>
      <c r="E68" s="100">
        <v>-5768</v>
      </c>
      <c r="F68" s="100">
        <v>9494</v>
      </c>
      <c r="G68" s="100">
        <v>4557</v>
      </c>
      <c r="H68" s="100">
        <v>4937</v>
      </c>
      <c r="I68" s="100">
        <v>24342</v>
      </c>
      <c r="J68" s="100">
        <v>25173</v>
      </c>
      <c r="K68" s="100">
        <v>-831</v>
      </c>
    </row>
    <row r="69" spans="1:11" s="79" customFormat="1" ht="6" customHeight="1">
      <c r="A69" s="90"/>
      <c r="B69" s="97"/>
      <c r="C69" s="98"/>
      <c r="D69" s="98"/>
      <c r="E69" s="98"/>
      <c r="F69" s="98"/>
      <c r="G69" s="98"/>
      <c r="H69" s="98"/>
      <c r="I69" s="98"/>
      <c r="J69" s="98"/>
      <c r="K69" s="98"/>
    </row>
    <row r="70" spans="1:11" s="79" customFormat="1">
      <c r="A70" s="190" t="str">
        <f>"1."</f>
        <v>1.</v>
      </c>
      <c r="B70" s="194" t="s">
        <v>162</v>
      </c>
      <c r="C70" s="195"/>
      <c r="D70" s="48"/>
      <c r="E70" s="48"/>
      <c r="F70" s="48"/>
      <c r="G70" s="49"/>
      <c r="H70" s="50"/>
      <c r="I70" s="101"/>
      <c r="J70" s="101"/>
      <c r="K70" s="102"/>
    </row>
    <row r="71" spans="1:11" ht="12.75" customHeight="1"/>
    <row r="72" spans="1:11">
      <c r="A72" s="234" t="s">
        <v>250</v>
      </c>
    </row>
  </sheetData>
  <mergeCells count="9">
    <mergeCell ref="A42:K42"/>
    <mergeCell ref="A12:K12"/>
    <mergeCell ref="A3:K3"/>
    <mergeCell ref="A4:K4"/>
    <mergeCell ref="A7:B9"/>
    <mergeCell ref="C7:K7"/>
    <mergeCell ref="I8:K8"/>
    <mergeCell ref="A10:B10"/>
    <mergeCell ref="A40:B40"/>
  </mergeCells>
  <phoneticPr fontId="1" type="noConversion"/>
  <printOptions horizontalCentered="1"/>
  <pageMargins left="0.39370078740157483" right="0.39370078740157483" top="0.62992125984251968" bottom="0.62992125984251968" header="0.19685039370078741" footer="0.3937007874015748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zoomScaleNormal="100" workbookViewId="0"/>
  </sheetViews>
  <sheetFormatPr defaultRowHeight="11.25"/>
  <cols>
    <col min="1" max="1" width="2.33203125" customWidth="1"/>
    <col min="2" max="2" width="5.33203125" customWidth="1"/>
    <col min="3" max="3" width="5.83203125" customWidth="1"/>
    <col min="4" max="12" width="11.83203125" customWidth="1"/>
  </cols>
  <sheetData>
    <row r="1" spans="1:13" ht="12.75">
      <c r="A1" s="1" t="s">
        <v>111</v>
      </c>
      <c r="D1" s="2"/>
      <c r="E1" s="2"/>
      <c r="F1" s="2"/>
      <c r="G1" s="2"/>
      <c r="H1" s="2"/>
    </row>
    <row r="2" spans="1:13" ht="12.75">
      <c r="C2" s="1"/>
      <c r="D2" s="2"/>
      <c r="E2" s="2"/>
      <c r="F2" s="2"/>
      <c r="G2" s="2"/>
      <c r="H2" s="2"/>
    </row>
    <row r="3" spans="1:13" s="4" customFormat="1" ht="15">
      <c r="A3" s="242" t="s">
        <v>112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</row>
    <row r="4" spans="1:13" s="139" customFormat="1" ht="15" customHeight="1">
      <c r="A4" s="253" t="s">
        <v>94</v>
      </c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</row>
    <row r="5" spans="1:13" s="4" customFormat="1" ht="15" customHeight="1">
      <c r="A5" s="250" t="s">
        <v>142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</row>
    <row r="6" spans="1:13">
      <c r="A6" s="5"/>
      <c r="B6" s="5"/>
      <c r="C6" s="5"/>
    </row>
    <row r="7" spans="1:13" ht="15" customHeight="1">
      <c r="A7" s="296" t="s">
        <v>10</v>
      </c>
      <c r="B7" s="296"/>
      <c r="C7" s="297"/>
      <c r="D7" s="293" t="s">
        <v>93</v>
      </c>
      <c r="E7" s="294"/>
      <c r="F7" s="294"/>
      <c r="G7" s="294"/>
      <c r="H7" s="294"/>
      <c r="I7" s="294"/>
      <c r="J7" s="294"/>
      <c r="K7" s="294"/>
      <c r="L7" s="294"/>
    </row>
    <row r="8" spans="1:13" ht="15" customHeight="1">
      <c r="A8" s="298"/>
      <c r="B8" s="298"/>
      <c r="C8" s="299"/>
      <c r="D8" s="295" t="s">
        <v>152</v>
      </c>
      <c r="E8" s="295"/>
      <c r="F8" s="295"/>
      <c r="G8" s="295" t="s">
        <v>153</v>
      </c>
      <c r="H8" s="295"/>
      <c r="I8" s="295"/>
      <c r="J8" s="243" t="s">
        <v>154</v>
      </c>
      <c r="K8" s="244"/>
      <c r="L8" s="244"/>
    </row>
    <row r="9" spans="1:13" ht="15" customHeight="1">
      <c r="A9" s="300"/>
      <c r="B9" s="300"/>
      <c r="C9" s="301"/>
      <c r="D9" s="125" t="s">
        <v>155</v>
      </c>
      <c r="E9" s="125" t="s">
        <v>163</v>
      </c>
      <c r="F9" s="125" t="s">
        <v>91</v>
      </c>
      <c r="G9" s="125" t="s">
        <v>155</v>
      </c>
      <c r="H9" s="125" t="s">
        <v>163</v>
      </c>
      <c r="I9" s="125" t="s">
        <v>91</v>
      </c>
      <c r="J9" s="125" t="s">
        <v>155</v>
      </c>
      <c r="K9" s="125" t="s">
        <v>163</v>
      </c>
      <c r="L9" s="196" t="s">
        <v>91</v>
      </c>
      <c r="M9" s="197"/>
    </row>
    <row r="10" spans="1:13" s="124" customFormat="1" ht="12" customHeight="1">
      <c r="A10" s="257" t="s">
        <v>30</v>
      </c>
      <c r="B10" s="257"/>
      <c r="C10" s="258"/>
      <c r="D10" s="188" t="s">
        <v>114</v>
      </c>
      <c r="E10" s="188" t="s">
        <v>115</v>
      </c>
      <c r="F10" s="188" t="s">
        <v>116</v>
      </c>
      <c r="G10" s="188" t="s">
        <v>117</v>
      </c>
      <c r="H10" s="188" t="s">
        <v>118</v>
      </c>
      <c r="I10" s="188" t="s">
        <v>119</v>
      </c>
      <c r="J10" s="188" t="s">
        <v>120</v>
      </c>
      <c r="K10" s="188" t="s">
        <v>121</v>
      </c>
      <c r="L10" s="189" t="s">
        <v>113</v>
      </c>
    </row>
    <row r="11" spans="1:13" ht="6" customHeight="1"/>
    <row r="12" spans="1:13">
      <c r="A12" s="256" t="s">
        <v>122</v>
      </c>
      <c r="B12" s="256"/>
      <c r="C12" s="256"/>
      <c r="D12" s="256"/>
      <c r="E12" s="256"/>
      <c r="F12" s="256"/>
      <c r="G12" s="256"/>
      <c r="H12" s="256"/>
      <c r="I12" s="256"/>
      <c r="J12" s="256"/>
      <c r="K12" s="256"/>
      <c r="L12" s="256"/>
    </row>
    <row r="13" spans="1:13">
      <c r="A13" s="3"/>
    </row>
    <row r="14" spans="1:13">
      <c r="A14" s="186" t="s">
        <v>254</v>
      </c>
      <c r="B14" s="159"/>
      <c r="C14" s="10" t="s">
        <v>255</v>
      </c>
      <c r="D14" s="12">
        <v>2760</v>
      </c>
      <c r="E14" s="12">
        <v>2800</v>
      </c>
      <c r="F14" s="12">
        <v>-40</v>
      </c>
      <c r="G14" s="12">
        <v>8680</v>
      </c>
      <c r="H14" s="13">
        <v>2340</v>
      </c>
      <c r="I14" s="14">
        <v>6340</v>
      </c>
      <c r="J14" s="14">
        <v>11450</v>
      </c>
      <c r="K14" s="13">
        <v>5160</v>
      </c>
      <c r="L14" s="13">
        <v>6290</v>
      </c>
    </row>
    <row r="15" spans="1:13">
      <c r="A15" s="186"/>
      <c r="B15" s="159"/>
      <c r="C15" s="10" t="s">
        <v>256</v>
      </c>
      <c r="D15" s="12">
        <v>2770</v>
      </c>
      <c r="E15" s="12">
        <v>2880</v>
      </c>
      <c r="F15" s="12">
        <v>-110</v>
      </c>
      <c r="G15" s="12">
        <v>8290</v>
      </c>
      <c r="H15" s="13">
        <v>2400</v>
      </c>
      <c r="I15" s="14">
        <v>5890</v>
      </c>
      <c r="J15" s="14">
        <v>11070</v>
      </c>
      <c r="K15" s="13">
        <v>5320</v>
      </c>
      <c r="L15" s="13">
        <v>5750</v>
      </c>
    </row>
    <row r="16" spans="1:13">
      <c r="A16" s="186"/>
      <c r="B16" s="159"/>
      <c r="C16" s="10" t="s">
        <v>257</v>
      </c>
      <c r="D16" s="12">
        <v>2560</v>
      </c>
      <c r="E16" s="12">
        <v>2810</v>
      </c>
      <c r="F16" s="12">
        <v>-250</v>
      </c>
      <c r="G16" s="12">
        <v>8110</v>
      </c>
      <c r="H16" s="13">
        <v>2350</v>
      </c>
      <c r="I16" s="14">
        <v>5750</v>
      </c>
      <c r="J16" s="14">
        <v>10640</v>
      </c>
      <c r="K16" s="13">
        <v>5160</v>
      </c>
      <c r="L16" s="13">
        <v>5480</v>
      </c>
    </row>
    <row r="17" spans="1:12">
      <c r="A17" s="186"/>
      <c r="B17" s="159"/>
      <c r="C17" s="10" t="s">
        <v>258</v>
      </c>
      <c r="D17" s="12">
        <v>2630</v>
      </c>
      <c r="E17" s="12">
        <v>2740</v>
      </c>
      <c r="F17" s="12">
        <v>-110</v>
      </c>
      <c r="G17" s="12">
        <v>7920</v>
      </c>
      <c r="H17" s="13">
        <v>2530</v>
      </c>
      <c r="I17" s="14">
        <v>5380</v>
      </c>
      <c r="J17" s="14">
        <v>10550</v>
      </c>
      <c r="K17" s="13">
        <v>5280</v>
      </c>
      <c r="L17" s="13">
        <v>5270</v>
      </c>
    </row>
    <row r="18" spans="1:12">
      <c r="A18" s="186"/>
      <c r="B18" s="159"/>
      <c r="C18" s="10" t="s">
        <v>259</v>
      </c>
      <c r="D18" s="12">
        <v>2740</v>
      </c>
      <c r="E18" s="12">
        <v>2750</v>
      </c>
      <c r="F18" s="12">
        <v>-10</v>
      </c>
      <c r="G18" s="12">
        <v>8210</v>
      </c>
      <c r="H18" s="13">
        <v>2550</v>
      </c>
      <c r="I18" s="14">
        <v>5660</v>
      </c>
      <c r="J18" s="14">
        <v>10950</v>
      </c>
      <c r="K18" s="13">
        <v>5300</v>
      </c>
      <c r="L18" s="13">
        <v>5650</v>
      </c>
    </row>
    <row r="19" spans="1:12">
      <c r="A19" s="186"/>
      <c r="B19" s="159"/>
      <c r="C19" s="10" t="s">
        <v>260</v>
      </c>
      <c r="D19" s="12">
        <v>2680</v>
      </c>
      <c r="E19" s="12">
        <v>2670</v>
      </c>
      <c r="F19" s="12">
        <v>10</v>
      </c>
      <c r="G19" s="12">
        <v>8160</v>
      </c>
      <c r="H19" s="13">
        <v>2480</v>
      </c>
      <c r="I19" s="14">
        <v>5680</v>
      </c>
      <c r="J19" s="14">
        <v>10850</v>
      </c>
      <c r="K19" s="13">
        <v>5180</v>
      </c>
      <c r="L19" s="13">
        <v>5660</v>
      </c>
    </row>
    <row r="20" spans="1:12">
      <c r="A20" s="186"/>
      <c r="B20" s="159"/>
      <c r="C20" s="10" t="s">
        <v>261</v>
      </c>
      <c r="D20" s="12">
        <v>2710</v>
      </c>
      <c r="E20" s="12">
        <v>2710</v>
      </c>
      <c r="F20" s="12">
        <v>0</v>
      </c>
      <c r="G20" s="12">
        <v>8240</v>
      </c>
      <c r="H20" s="13">
        <v>2530</v>
      </c>
      <c r="I20" s="14">
        <v>5710</v>
      </c>
      <c r="J20" s="14">
        <v>10960</v>
      </c>
      <c r="K20" s="13">
        <v>5270</v>
      </c>
      <c r="L20" s="13">
        <v>5680</v>
      </c>
    </row>
    <row r="21" spans="1:12">
      <c r="A21" s="186"/>
      <c r="B21" s="159"/>
      <c r="C21" s="10"/>
      <c r="D21" s="12"/>
      <c r="E21" s="12"/>
      <c r="F21" s="12"/>
      <c r="G21" s="12"/>
      <c r="H21" s="13"/>
      <c r="I21" s="14"/>
      <c r="J21" s="14"/>
      <c r="K21" s="13"/>
      <c r="L21" s="13"/>
    </row>
    <row r="22" spans="1:12">
      <c r="A22" s="186" t="s">
        <v>262</v>
      </c>
      <c r="B22" s="159"/>
      <c r="C22" s="10" t="s">
        <v>263</v>
      </c>
      <c r="D22" s="12">
        <v>2690</v>
      </c>
      <c r="E22" s="12">
        <v>2730</v>
      </c>
      <c r="F22" s="12">
        <v>-50</v>
      </c>
      <c r="G22" s="12">
        <v>8820</v>
      </c>
      <c r="H22" s="13">
        <v>2590</v>
      </c>
      <c r="I22" s="14">
        <v>6230</v>
      </c>
      <c r="J22" s="14">
        <v>11460</v>
      </c>
      <c r="K22" s="13">
        <v>5220</v>
      </c>
      <c r="L22" s="13">
        <v>6240</v>
      </c>
    </row>
    <row r="23" spans="1:12">
      <c r="A23" s="186"/>
      <c r="B23" s="159"/>
      <c r="C23" s="10" t="s">
        <v>264</v>
      </c>
      <c r="D23" s="12">
        <v>2640</v>
      </c>
      <c r="E23" s="12">
        <v>2660</v>
      </c>
      <c r="F23" s="12">
        <v>-10</v>
      </c>
      <c r="G23" s="12">
        <v>7560</v>
      </c>
      <c r="H23" s="13">
        <v>2670</v>
      </c>
      <c r="I23" s="14">
        <v>4890</v>
      </c>
      <c r="J23" s="14">
        <v>10190</v>
      </c>
      <c r="K23" s="13">
        <v>5280</v>
      </c>
      <c r="L23" s="13">
        <v>4910</v>
      </c>
    </row>
    <row r="24" spans="1:12">
      <c r="A24" s="186"/>
      <c r="B24" s="159"/>
      <c r="C24" s="10" t="s">
        <v>265</v>
      </c>
      <c r="D24" s="12">
        <v>2620</v>
      </c>
      <c r="E24" s="12">
        <v>2750</v>
      </c>
      <c r="F24" s="12">
        <v>-130</v>
      </c>
      <c r="G24" s="12">
        <v>8170</v>
      </c>
      <c r="H24" s="13">
        <v>2700</v>
      </c>
      <c r="I24" s="14">
        <v>5470</v>
      </c>
      <c r="J24" s="14">
        <v>10810</v>
      </c>
      <c r="K24" s="13">
        <v>5440</v>
      </c>
      <c r="L24" s="13">
        <v>5370</v>
      </c>
    </row>
    <row r="25" spans="1:12">
      <c r="A25" s="186"/>
      <c r="B25" s="159"/>
      <c r="C25" s="10" t="s">
        <v>266</v>
      </c>
      <c r="D25" s="12">
        <v>2640</v>
      </c>
      <c r="E25" s="12">
        <v>2910</v>
      </c>
      <c r="F25" s="12">
        <v>-270</v>
      </c>
      <c r="G25" s="12">
        <v>7860</v>
      </c>
      <c r="H25" s="13">
        <v>2690</v>
      </c>
      <c r="I25" s="14">
        <v>5170</v>
      </c>
      <c r="J25" s="14">
        <v>10510</v>
      </c>
      <c r="K25" s="13">
        <v>5600</v>
      </c>
      <c r="L25" s="13">
        <v>4910</v>
      </c>
    </row>
    <row r="26" spans="1:12">
      <c r="A26" s="186"/>
      <c r="B26" s="159"/>
      <c r="C26" s="10" t="s">
        <v>267</v>
      </c>
      <c r="D26" s="12">
        <v>2580</v>
      </c>
      <c r="E26" s="12">
        <v>3000</v>
      </c>
      <c r="F26" s="12">
        <v>-420</v>
      </c>
      <c r="G26" s="12">
        <v>8190</v>
      </c>
      <c r="H26" s="13">
        <v>2680</v>
      </c>
      <c r="I26" s="14">
        <v>5510</v>
      </c>
      <c r="J26" s="14">
        <v>10780</v>
      </c>
      <c r="K26" s="13">
        <v>5700</v>
      </c>
      <c r="L26" s="13">
        <v>5080</v>
      </c>
    </row>
    <row r="27" spans="1:12">
      <c r="A27" s="186"/>
      <c r="B27" s="159"/>
      <c r="C27" s="10" t="s">
        <v>255</v>
      </c>
      <c r="D27" s="12">
        <v>2530</v>
      </c>
      <c r="E27" s="12">
        <v>3020</v>
      </c>
      <c r="F27" s="12">
        <v>-500</v>
      </c>
      <c r="G27" s="12">
        <v>8060</v>
      </c>
      <c r="H27" s="13">
        <v>2700</v>
      </c>
      <c r="I27" s="14">
        <v>5360</v>
      </c>
      <c r="J27" s="14">
        <v>10600</v>
      </c>
      <c r="K27" s="13">
        <v>5750</v>
      </c>
      <c r="L27" s="13">
        <v>4840</v>
      </c>
    </row>
    <row r="28" spans="1:12">
      <c r="A28" s="187"/>
      <c r="B28" s="160"/>
      <c r="C28" s="5"/>
    </row>
    <row r="29" spans="1:12" s="124" customFormat="1">
      <c r="A29" s="254" t="s">
        <v>30</v>
      </c>
      <c r="B29" s="254"/>
      <c r="C29" s="255"/>
      <c r="D29" s="188" t="s">
        <v>143</v>
      </c>
      <c r="E29" s="188" t="s">
        <v>144</v>
      </c>
      <c r="F29" s="188" t="s">
        <v>145</v>
      </c>
      <c r="G29" s="188" t="s">
        <v>146</v>
      </c>
      <c r="H29" s="188" t="s">
        <v>147</v>
      </c>
      <c r="I29" s="188" t="s">
        <v>148</v>
      </c>
      <c r="J29" s="188" t="s">
        <v>149</v>
      </c>
      <c r="K29" s="188" t="s">
        <v>150</v>
      </c>
      <c r="L29" s="189" t="s">
        <v>151</v>
      </c>
    </row>
    <row r="30" spans="1:12" ht="6" customHeight="1"/>
    <row r="31" spans="1:12">
      <c r="A31" s="256" t="s">
        <v>123</v>
      </c>
      <c r="B31" s="256"/>
      <c r="C31" s="256"/>
      <c r="D31" s="256"/>
      <c r="E31" s="256"/>
      <c r="F31" s="256"/>
      <c r="G31" s="256"/>
      <c r="H31" s="256"/>
      <c r="I31" s="256"/>
      <c r="J31" s="256"/>
      <c r="K31" s="256"/>
      <c r="L31" s="256"/>
    </row>
    <row r="32" spans="1:12">
      <c r="A32" s="3"/>
    </row>
    <row r="33" spans="1:12">
      <c r="A33" s="186" t="s">
        <v>254</v>
      </c>
      <c r="B33" s="159"/>
      <c r="C33" s="10" t="s">
        <v>255</v>
      </c>
      <c r="D33" s="12">
        <v>1230</v>
      </c>
      <c r="E33" s="12">
        <v>1700</v>
      </c>
      <c r="F33" s="12">
        <v>-470</v>
      </c>
      <c r="G33" s="12">
        <v>820</v>
      </c>
      <c r="H33" s="13">
        <v>360</v>
      </c>
      <c r="I33" s="14">
        <v>460</v>
      </c>
      <c r="J33" s="14">
        <v>2050</v>
      </c>
      <c r="K33" s="13">
        <v>2050</v>
      </c>
      <c r="L33" s="13">
        <v>-10</v>
      </c>
    </row>
    <row r="34" spans="1:12">
      <c r="A34" s="186"/>
      <c r="B34" s="159"/>
      <c r="C34" s="10" t="s">
        <v>256</v>
      </c>
      <c r="D34" s="12">
        <v>1260</v>
      </c>
      <c r="E34" s="12">
        <v>1780</v>
      </c>
      <c r="F34" s="12">
        <v>-530</v>
      </c>
      <c r="G34" s="12">
        <v>790</v>
      </c>
      <c r="H34" s="13">
        <v>360</v>
      </c>
      <c r="I34" s="14">
        <v>440</v>
      </c>
      <c r="J34" s="14">
        <v>2050</v>
      </c>
      <c r="K34" s="13">
        <v>2140</v>
      </c>
      <c r="L34" s="13">
        <v>-90</v>
      </c>
    </row>
    <row r="35" spans="1:12">
      <c r="A35" s="186"/>
      <c r="B35" s="159"/>
      <c r="C35" s="10" t="s">
        <v>257</v>
      </c>
      <c r="D35" s="12">
        <v>1190</v>
      </c>
      <c r="E35" s="12">
        <v>1720</v>
      </c>
      <c r="F35" s="12">
        <v>-530</v>
      </c>
      <c r="G35" s="12">
        <v>780</v>
      </c>
      <c r="H35" s="13">
        <v>350</v>
      </c>
      <c r="I35" s="14">
        <v>430</v>
      </c>
      <c r="J35" s="14">
        <v>1970</v>
      </c>
      <c r="K35" s="13">
        <v>2070</v>
      </c>
      <c r="L35" s="13">
        <v>-100</v>
      </c>
    </row>
    <row r="36" spans="1:12">
      <c r="A36" s="186"/>
      <c r="B36" s="159"/>
      <c r="C36" s="10" t="s">
        <v>258</v>
      </c>
      <c r="D36" s="12">
        <v>1230</v>
      </c>
      <c r="E36" s="12">
        <v>1750</v>
      </c>
      <c r="F36" s="12">
        <v>-520</v>
      </c>
      <c r="G36" s="12">
        <v>800</v>
      </c>
      <c r="H36" s="13">
        <v>360</v>
      </c>
      <c r="I36" s="14">
        <v>440</v>
      </c>
      <c r="J36" s="14">
        <v>2030</v>
      </c>
      <c r="K36" s="13">
        <v>2110</v>
      </c>
      <c r="L36" s="13">
        <v>-80</v>
      </c>
    </row>
    <row r="37" spans="1:12">
      <c r="A37" s="186"/>
      <c r="B37" s="159"/>
      <c r="C37" s="10" t="s">
        <v>259</v>
      </c>
      <c r="D37" s="12">
        <v>1320</v>
      </c>
      <c r="E37" s="12">
        <v>1710</v>
      </c>
      <c r="F37" s="12">
        <v>-390</v>
      </c>
      <c r="G37" s="12">
        <v>850</v>
      </c>
      <c r="H37" s="13">
        <v>380</v>
      </c>
      <c r="I37" s="14">
        <v>470</v>
      </c>
      <c r="J37" s="14">
        <v>2170</v>
      </c>
      <c r="K37" s="13">
        <v>2090</v>
      </c>
      <c r="L37" s="13">
        <v>80</v>
      </c>
    </row>
    <row r="38" spans="1:12">
      <c r="A38" s="186"/>
      <c r="B38" s="159"/>
      <c r="C38" s="10" t="s">
        <v>260</v>
      </c>
      <c r="D38" s="12">
        <v>1250</v>
      </c>
      <c r="E38" s="12">
        <v>1620</v>
      </c>
      <c r="F38" s="12">
        <v>-370</v>
      </c>
      <c r="G38" s="12">
        <v>890</v>
      </c>
      <c r="H38" s="13">
        <v>370</v>
      </c>
      <c r="I38" s="14">
        <v>510</v>
      </c>
      <c r="J38" s="14">
        <v>2130</v>
      </c>
      <c r="K38" s="13">
        <v>1990</v>
      </c>
      <c r="L38" s="13">
        <v>150</v>
      </c>
    </row>
    <row r="39" spans="1:12">
      <c r="A39" s="186"/>
      <c r="B39" s="159"/>
      <c r="C39" s="10" t="s">
        <v>261</v>
      </c>
      <c r="D39" s="12">
        <v>1270</v>
      </c>
      <c r="E39" s="12">
        <v>1640</v>
      </c>
      <c r="F39" s="12">
        <v>-370</v>
      </c>
      <c r="G39" s="12">
        <v>850</v>
      </c>
      <c r="H39" s="13">
        <v>390</v>
      </c>
      <c r="I39" s="14">
        <v>460</v>
      </c>
      <c r="J39" s="14">
        <v>2120</v>
      </c>
      <c r="K39" s="13">
        <v>2020</v>
      </c>
      <c r="L39" s="13">
        <v>100</v>
      </c>
    </row>
    <row r="40" spans="1:12">
      <c r="A40" s="186"/>
      <c r="B40" s="159"/>
      <c r="C40" s="10"/>
      <c r="D40" s="12"/>
      <c r="E40" s="12"/>
      <c r="F40" s="12"/>
      <c r="G40" s="12"/>
      <c r="H40" s="13"/>
      <c r="I40" s="14"/>
      <c r="J40" s="14"/>
      <c r="K40" s="13"/>
      <c r="L40" s="13"/>
    </row>
    <row r="41" spans="1:12">
      <c r="A41" s="186" t="s">
        <v>262</v>
      </c>
      <c r="B41" s="159"/>
      <c r="C41" s="10" t="s">
        <v>263</v>
      </c>
      <c r="D41" s="12">
        <v>1280</v>
      </c>
      <c r="E41" s="12">
        <v>1680</v>
      </c>
      <c r="F41" s="12">
        <v>-400</v>
      </c>
      <c r="G41" s="12">
        <v>800</v>
      </c>
      <c r="H41" s="13">
        <v>400</v>
      </c>
      <c r="I41" s="14">
        <v>400</v>
      </c>
      <c r="J41" s="14">
        <v>2080</v>
      </c>
      <c r="K41" s="13">
        <v>2080</v>
      </c>
      <c r="L41" s="13">
        <v>0</v>
      </c>
    </row>
    <row r="42" spans="1:12">
      <c r="A42" s="186"/>
      <c r="B42" s="159"/>
      <c r="C42" s="10" t="s">
        <v>264</v>
      </c>
      <c r="D42" s="12">
        <v>1260</v>
      </c>
      <c r="E42" s="12">
        <v>1610</v>
      </c>
      <c r="F42" s="12">
        <v>-360</v>
      </c>
      <c r="G42" s="12">
        <v>770</v>
      </c>
      <c r="H42" s="13">
        <v>380</v>
      </c>
      <c r="I42" s="14">
        <v>390</v>
      </c>
      <c r="J42" s="14">
        <v>2020</v>
      </c>
      <c r="K42" s="13">
        <v>1990</v>
      </c>
      <c r="L42" s="13">
        <v>40</v>
      </c>
    </row>
    <row r="43" spans="1:12">
      <c r="A43" s="186"/>
      <c r="B43" s="159"/>
      <c r="C43" s="10" t="s">
        <v>265</v>
      </c>
      <c r="D43" s="12">
        <v>1210</v>
      </c>
      <c r="E43" s="12">
        <v>1670</v>
      </c>
      <c r="F43" s="12">
        <v>-460</v>
      </c>
      <c r="G43" s="12">
        <v>740</v>
      </c>
      <c r="H43" s="13">
        <v>360</v>
      </c>
      <c r="I43" s="14">
        <v>380</v>
      </c>
      <c r="J43" s="14">
        <v>1950</v>
      </c>
      <c r="K43" s="13">
        <v>2040</v>
      </c>
      <c r="L43" s="13">
        <v>-90</v>
      </c>
    </row>
    <row r="44" spans="1:12">
      <c r="A44" s="186"/>
      <c r="B44" s="159"/>
      <c r="C44" s="10" t="s">
        <v>266</v>
      </c>
      <c r="D44" s="12">
        <v>1180</v>
      </c>
      <c r="E44" s="12">
        <v>1780</v>
      </c>
      <c r="F44" s="12">
        <v>-600</v>
      </c>
      <c r="G44" s="12">
        <v>710</v>
      </c>
      <c r="H44" s="13">
        <v>420</v>
      </c>
      <c r="I44" s="14">
        <v>290</v>
      </c>
      <c r="J44" s="14">
        <v>1890</v>
      </c>
      <c r="K44" s="13">
        <v>2200</v>
      </c>
      <c r="L44" s="13">
        <v>-310</v>
      </c>
    </row>
    <row r="45" spans="1:12">
      <c r="A45" s="186"/>
      <c r="B45" s="159"/>
      <c r="C45" s="10" t="s">
        <v>267</v>
      </c>
      <c r="D45" s="12">
        <v>1160</v>
      </c>
      <c r="E45" s="12">
        <v>1850</v>
      </c>
      <c r="F45" s="12">
        <v>-690</v>
      </c>
      <c r="G45" s="12">
        <v>730</v>
      </c>
      <c r="H45" s="13">
        <v>370</v>
      </c>
      <c r="I45" s="14">
        <v>360</v>
      </c>
      <c r="J45" s="14">
        <v>1890</v>
      </c>
      <c r="K45" s="13">
        <v>2220</v>
      </c>
      <c r="L45" s="13">
        <v>-330</v>
      </c>
    </row>
    <row r="46" spans="1:12">
      <c r="A46" s="187"/>
      <c r="B46" s="161"/>
      <c r="C46" s="11" t="s">
        <v>255</v>
      </c>
      <c r="D46" s="15">
        <v>1190</v>
      </c>
      <c r="E46" s="15">
        <v>1900</v>
      </c>
      <c r="F46" s="15">
        <v>-710</v>
      </c>
      <c r="G46" s="15">
        <v>790</v>
      </c>
      <c r="H46" s="126">
        <v>420</v>
      </c>
      <c r="I46" s="16">
        <v>370</v>
      </c>
      <c r="J46" s="16">
        <v>1980</v>
      </c>
      <c r="K46" s="126">
        <v>2320</v>
      </c>
      <c r="L46" s="126">
        <v>-340</v>
      </c>
    </row>
    <row r="47" spans="1:12">
      <c r="C47" s="4"/>
      <c r="D47" s="8"/>
      <c r="E47" s="8"/>
      <c r="F47" s="8"/>
      <c r="G47" s="8"/>
      <c r="H47" s="8"/>
      <c r="I47" s="8"/>
      <c r="J47" s="8"/>
      <c r="K47" s="8"/>
      <c r="L47" s="8"/>
    </row>
    <row r="48" spans="1:12">
      <c r="A48" s="138" t="str">
        <f>"1."</f>
        <v>1.</v>
      </c>
      <c r="B48" s="7" t="s">
        <v>244</v>
      </c>
    </row>
    <row r="49" spans="1:3">
      <c r="A49" s="190" t="str">
        <f>"2."</f>
        <v>2.</v>
      </c>
      <c r="B49" s="91" t="s">
        <v>156</v>
      </c>
    </row>
    <row r="50" spans="1:3">
      <c r="A50" s="190" t="str">
        <f>"3."</f>
        <v>3.</v>
      </c>
      <c r="B50" s="194" t="s">
        <v>162</v>
      </c>
      <c r="C50" s="195"/>
    </row>
    <row r="51" spans="1:3">
      <c r="A51" s="153"/>
      <c r="B51" s="91"/>
    </row>
    <row r="52" spans="1:3">
      <c r="A52" s="17" t="s">
        <v>51</v>
      </c>
      <c r="B52" s="91"/>
    </row>
    <row r="53" spans="1:3">
      <c r="A53" s="154"/>
      <c r="B53" s="90"/>
    </row>
    <row r="54" spans="1:3" ht="12.75">
      <c r="A54" s="234" t="s">
        <v>250</v>
      </c>
      <c r="B54" s="103"/>
    </row>
    <row r="55" spans="1:3">
      <c r="A55" s="154"/>
      <c r="B55" s="91"/>
    </row>
    <row r="56" spans="1:3">
      <c r="A56" s="90"/>
      <c r="B56" s="90"/>
    </row>
    <row r="57" spans="1:3" ht="12.75">
      <c r="A57" s="103"/>
      <c r="B57" s="103"/>
    </row>
    <row r="59" spans="1:3">
      <c r="A59" s="137"/>
    </row>
    <row r="61" spans="1:3">
      <c r="A61" s="17"/>
    </row>
    <row r="63" spans="1:3">
      <c r="A63" s="158"/>
    </row>
  </sheetData>
  <mergeCells count="12">
    <mergeCell ref="A3:L3"/>
    <mergeCell ref="A4:L4"/>
    <mergeCell ref="A5:L5"/>
    <mergeCell ref="A7:C9"/>
    <mergeCell ref="A10:C10"/>
    <mergeCell ref="A12:L12"/>
    <mergeCell ref="A29:C29"/>
    <mergeCell ref="A31:L31"/>
    <mergeCell ref="D7:L7"/>
    <mergeCell ref="D8:F8"/>
    <mergeCell ref="G8:I8"/>
    <mergeCell ref="J8:L8"/>
  </mergeCells>
  <printOptions horizontalCentered="1"/>
  <pageMargins left="0.39370078740157483" right="0.39370078740157483" top="0.62992125984251968" bottom="0.62992125984251968" header="0.19685039370078741" footer="0.3937007874015748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zoomScaleNormal="100" workbookViewId="0"/>
  </sheetViews>
  <sheetFormatPr defaultRowHeight="11.25"/>
  <cols>
    <col min="1" max="1" width="2.33203125" customWidth="1"/>
    <col min="2" max="2" width="18.83203125" customWidth="1"/>
    <col min="3" max="8" width="9.1640625" customWidth="1"/>
    <col min="9" max="12" width="8.6640625" customWidth="1"/>
  </cols>
  <sheetData>
    <row r="1" spans="1:12" ht="12.75">
      <c r="A1" s="1" t="s">
        <v>168</v>
      </c>
      <c r="C1" s="2"/>
      <c r="D1" s="2"/>
      <c r="E1" s="2"/>
      <c r="F1" s="2"/>
    </row>
    <row r="2" spans="1:12" ht="12.75">
      <c r="C2" s="2"/>
      <c r="D2" s="2"/>
      <c r="E2" s="2"/>
      <c r="F2" s="2"/>
    </row>
    <row r="3" spans="1:12" s="4" customFormat="1" ht="17.25">
      <c r="A3" s="242" t="s">
        <v>171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</row>
    <row r="4" spans="1:12" s="139" customFormat="1" ht="16.5" customHeight="1">
      <c r="A4" s="253" t="s">
        <v>172</v>
      </c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</row>
    <row r="5" spans="1:12" ht="6.75" customHeight="1">
      <c r="A5" s="5"/>
      <c r="B5" s="5"/>
      <c r="C5" s="22"/>
      <c r="D5" s="22"/>
      <c r="E5" s="22"/>
      <c r="F5" s="22"/>
      <c r="G5" s="23"/>
      <c r="H5" s="23"/>
      <c r="I5" s="23"/>
      <c r="J5" s="23"/>
      <c r="K5" s="23"/>
      <c r="L5" s="23"/>
    </row>
    <row r="6" spans="1:12" ht="15" customHeight="1">
      <c r="A6" s="296" t="s">
        <v>169</v>
      </c>
      <c r="B6" s="246"/>
      <c r="C6" s="24" t="s">
        <v>252</v>
      </c>
      <c r="D6" s="25"/>
      <c r="E6" s="26"/>
      <c r="F6" s="24" t="s">
        <v>253</v>
      </c>
      <c r="G6" s="25"/>
      <c r="H6" s="26"/>
      <c r="I6" s="111" t="s">
        <v>268</v>
      </c>
      <c r="J6" s="28"/>
      <c r="K6" s="28"/>
      <c r="L6" s="28"/>
    </row>
    <row r="7" spans="1:12" ht="15" customHeight="1">
      <c r="A7" s="298"/>
      <c r="B7" s="302"/>
      <c r="C7" s="31"/>
      <c r="D7" s="25"/>
      <c r="E7" s="31"/>
      <c r="F7" s="31"/>
      <c r="G7" s="25"/>
      <c r="H7" s="31"/>
      <c r="I7" s="268" t="s">
        <v>10</v>
      </c>
      <c r="J7" s="269"/>
      <c r="K7" s="268" t="s">
        <v>11</v>
      </c>
      <c r="L7" s="270"/>
    </row>
    <row r="8" spans="1:12" ht="15" customHeight="1">
      <c r="A8" s="298"/>
      <c r="B8" s="302"/>
      <c r="C8" s="107">
        <v>2016</v>
      </c>
      <c r="D8" s="108">
        <v>2017</v>
      </c>
      <c r="E8" s="107">
        <v>2018</v>
      </c>
      <c r="F8" s="107">
        <v>2016</v>
      </c>
      <c r="G8" s="108">
        <v>2017</v>
      </c>
      <c r="H8" s="107">
        <v>2018</v>
      </c>
      <c r="I8" s="271" t="s">
        <v>12</v>
      </c>
      <c r="J8" s="271" t="s">
        <v>13</v>
      </c>
      <c r="K8" s="271" t="s">
        <v>12</v>
      </c>
      <c r="L8" s="273" t="s">
        <v>13</v>
      </c>
    </row>
    <row r="9" spans="1:12" ht="15" customHeight="1">
      <c r="A9" s="248"/>
      <c r="B9" s="248"/>
      <c r="C9" s="32"/>
      <c r="D9" s="33"/>
      <c r="E9" s="32"/>
      <c r="F9" s="32"/>
      <c r="G9" s="33"/>
      <c r="H9" s="32"/>
      <c r="I9" s="272"/>
      <c r="J9" s="272"/>
      <c r="K9" s="272"/>
      <c r="L9" s="274"/>
    </row>
    <row r="11" spans="1:12">
      <c r="A11" s="256" t="s">
        <v>2</v>
      </c>
      <c r="B11" s="256"/>
      <c r="C11" s="256"/>
      <c r="D11" s="256"/>
      <c r="E11" s="256"/>
      <c r="F11" s="256"/>
      <c r="G11" s="256"/>
      <c r="H11" s="256"/>
      <c r="I11" s="256"/>
      <c r="J11" s="256"/>
      <c r="K11" s="256"/>
      <c r="L11" s="256"/>
    </row>
    <row r="12" spans="1:12">
      <c r="A12" s="3"/>
    </row>
    <row r="13" spans="1:12" s="3" customFormat="1">
      <c r="A13" s="206" t="s">
        <v>193</v>
      </c>
      <c r="B13" s="207"/>
      <c r="C13" s="208">
        <v>5432</v>
      </c>
      <c r="D13" s="208">
        <v>6286</v>
      </c>
      <c r="E13" s="208">
        <v>5815</v>
      </c>
      <c r="F13" s="220">
        <v>82822</v>
      </c>
      <c r="G13" s="221">
        <v>91177</v>
      </c>
      <c r="H13" s="221">
        <v>89771</v>
      </c>
      <c r="I13" s="221">
        <v>-471</v>
      </c>
      <c r="J13" s="218">
        <v>-7.4928412344893403</v>
      </c>
      <c r="K13" s="221">
        <v>-1406</v>
      </c>
      <c r="L13" s="218">
        <v>-1.5420555622580301</v>
      </c>
    </row>
    <row r="14" spans="1:12">
      <c r="A14" s="186"/>
      <c r="B14" s="159" t="s">
        <v>194</v>
      </c>
      <c r="C14" s="12">
        <v>124</v>
      </c>
      <c r="D14" s="12">
        <v>120</v>
      </c>
      <c r="E14" s="12">
        <v>138</v>
      </c>
      <c r="F14" s="222">
        <v>2121</v>
      </c>
      <c r="G14" s="223">
        <v>2121</v>
      </c>
      <c r="H14" s="223">
        <v>2175</v>
      </c>
      <c r="I14" s="223">
        <v>18</v>
      </c>
      <c r="J14" s="219">
        <v>15</v>
      </c>
      <c r="K14" s="223">
        <v>54</v>
      </c>
      <c r="L14" s="219">
        <v>2.5459688826025499</v>
      </c>
    </row>
    <row r="15" spans="1:12">
      <c r="A15" s="186"/>
      <c r="B15" s="159" t="s">
        <v>195</v>
      </c>
      <c r="C15" s="12">
        <v>3423</v>
      </c>
      <c r="D15" s="12">
        <v>4055</v>
      </c>
      <c r="E15" s="12">
        <v>3703</v>
      </c>
      <c r="F15" s="222">
        <v>52934</v>
      </c>
      <c r="G15" s="223">
        <v>59076</v>
      </c>
      <c r="H15" s="223">
        <v>57889</v>
      </c>
      <c r="I15" s="223">
        <v>-352</v>
      </c>
      <c r="J15" s="219">
        <v>-8.6806411837238002</v>
      </c>
      <c r="K15" s="223">
        <v>-1187</v>
      </c>
      <c r="L15" s="219">
        <v>-2.0092761866070799</v>
      </c>
    </row>
    <row r="16" spans="1:12">
      <c r="A16" s="186"/>
      <c r="B16" s="159" t="s">
        <v>196</v>
      </c>
      <c r="C16" s="12">
        <v>443</v>
      </c>
      <c r="D16" s="12">
        <v>589</v>
      </c>
      <c r="E16" s="12">
        <v>481</v>
      </c>
      <c r="F16" s="222">
        <v>6411</v>
      </c>
      <c r="G16" s="223">
        <v>7114</v>
      </c>
      <c r="H16" s="223">
        <v>7178</v>
      </c>
      <c r="I16" s="223">
        <v>-108</v>
      </c>
      <c r="J16" s="219">
        <v>-18.3361629881155</v>
      </c>
      <c r="K16" s="223">
        <v>64</v>
      </c>
      <c r="L16" s="219">
        <v>0.89963452347483797</v>
      </c>
    </row>
    <row r="17" spans="1:12">
      <c r="A17" s="186"/>
      <c r="B17" s="159" t="s">
        <v>197</v>
      </c>
      <c r="C17" s="12">
        <v>357</v>
      </c>
      <c r="D17" s="12">
        <v>386</v>
      </c>
      <c r="E17" s="12">
        <v>349</v>
      </c>
      <c r="F17" s="222">
        <v>5345</v>
      </c>
      <c r="G17" s="223">
        <v>5435</v>
      </c>
      <c r="H17" s="223">
        <v>5298</v>
      </c>
      <c r="I17" s="223">
        <v>-37</v>
      </c>
      <c r="J17" s="219">
        <v>-9.5854922279792696</v>
      </c>
      <c r="K17" s="223">
        <v>-137</v>
      </c>
      <c r="L17" s="219">
        <v>-2.5206991720331202</v>
      </c>
    </row>
    <row r="18" spans="1:12">
      <c r="A18" s="186"/>
      <c r="B18" s="159" t="s">
        <v>198</v>
      </c>
      <c r="C18" s="12">
        <v>24</v>
      </c>
      <c r="D18" s="12">
        <v>57</v>
      </c>
      <c r="E18" s="12">
        <v>35</v>
      </c>
      <c r="F18" s="222">
        <v>459</v>
      </c>
      <c r="G18" s="223">
        <v>613</v>
      </c>
      <c r="H18" s="223">
        <v>504</v>
      </c>
      <c r="I18" s="223">
        <v>-22</v>
      </c>
      <c r="J18" s="219">
        <v>-38.596491228070199</v>
      </c>
      <c r="K18" s="223">
        <v>-109</v>
      </c>
      <c r="L18" s="219">
        <v>-17.781402936378498</v>
      </c>
    </row>
    <row r="19" spans="1:12">
      <c r="A19" s="186"/>
      <c r="B19" s="159" t="s">
        <v>199</v>
      </c>
      <c r="C19" s="12">
        <v>129</v>
      </c>
      <c r="D19" s="12">
        <v>132</v>
      </c>
      <c r="E19" s="12">
        <v>128</v>
      </c>
      <c r="F19" s="222">
        <v>2034</v>
      </c>
      <c r="G19" s="223">
        <v>2285</v>
      </c>
      <c r="H19" s="223">
        <v>1984</v>
      </c>
      <c r="I19" s="223">
        <v>-4</v>
      </c>
      <c r="J19" s="219">
        <v>-3.0303030303030298</v>
      </c>
      <c r="K19" s="223">
        <v>-301</v>
      </c>
      <c r="L19" s="219">
        <v>-13.1728665207877</v>
      </c>
    </row>
    <row r="20" spans="1:12">
      <c r="A20" s="186"/>
      <c r="B20" s="159" t="s">
        <v>200</v>
      </c>
      <c r="C20" s="12">
        <v>68</v>
      </c>
      <c r="D20" s="12">
        <v>101</v>
      </c>
      <c r="E20" s="12">
        <v>85</v>
      </c>
      <c r="F20" s="222">
        <v>1313</v>
      </c>
      <c r="G20" s="223">
        <v>1312</v>
      </c>
      <c r="H20" s="223">
        <v>1471</v>
      </c>
      <c r="I20" s="223">
        <v>-16</v>
      </c>
      <c r="J20" s="219">
        <v>-15.841584158415801</v>
      </c>
      <c r="K20" s="223">
        <v>159</v>
      </c>
      <c r="L20" s="219">
        <v>12.118902439024399</v>
      </c>
    </row>
    <row r="21" spans="1:12">
      <c r="A21" s="186"/>
      <c r="B21" s="159" t="s">
        <v>201</v>
      </c>
      <c r="C21" s="12">
        <v>178</v>
      </c>
      <c r="D21" s="12">
        <v>213</v>
      </c>
      <c r="E21" s="12">
        <v>220</v>
      </c>
      <c r="F21" s="222">
        <v>2859</v>
      </c>
      <c r="G21" s="223">
        <v>3069</v>
      </c>
      <c r="H21" s="223">
        <v>3055</v>
      </c>
      <c r="I21" s="223">
        <v>7</v>
      </c>
      <c r="J21" s="219">
        <v>3.2863849765258202</v>
      </c>
      <c r="K21" s="223">
        <v>-14</v>
      </c>
      <c r="L21" s="219">
        <v>-0.45617464972303701</v>
      </c>
    </row>
    <row r="22" spans="1:12">
      <c r="A22" s="186"/>
      <c r="B22" s="159" t="s">
        <v>202</v>
      </c>
      <c r="C22" s="12">
        <v>686</v>
      </c>
      <c r="D22" s="12">
        <v>633</v>
      </c>
      <c r="E22" s="12">
        <v>676</v>
      </c>
      <c r="F22" s="222">
        <v>9346</v>
      </c>
      <c r="G22" s="223">
        <v>10152</v>
      </c>
      <c r="H22" s="223">
        <v>10217</v>
      </c>
      <c r="I22" s="223">
        <v>43</v>
      </c>
      <c r="J22" s="219">
        <v>6.79304897314376</v>
      </c>
      <c r="K22" s="223">
        <v>65</v>
      </c>
      <c r="L22" s="219">
        <v>0.64026792750197004</v>
      </c>
    </row>
    <row r="23" spans="1:12">
      <c r="A23" s="186"/>
      <c r="B23" s="159"/>
      <c r="C23" s="12"/>
      <c r="D23" s="12"/>
      <c r="E23" s="12"/>
      <c r="F23" s="222"/>
      <c r="G23" s="223"/>
      <c r="H23" s="223"/>
      <c r="I23" s="223"/>
      <c r="J23" s="14"/>
      <c r="K23" s="223"/>
      <c r="L23" s="14"/>
    </row>
    <row r="24" spans="1:12" s="3" customFormat="1">
      <c r="A24" s="206" t="s">
        <v>203</v>
      </c>
      <c r="B24" s="207"/>
      <c r="C24" s="208">
        <v>1520</v>
      </c>
      <c r="D24" s="208">
        <v>1598</v>
      </c>
      <c r="E24" s="208">
        <v>1461</v>
      </c>
      <c r="F24" s="220">
        <v>20989</v>
      </c>
      <c r="G24" s="221">
        <v>21338</v>
      </c>
      <c r="H24" s="221">
        <v>21135</v>
      </c>
      <c r="I24" s="221">
        <v>-137</v>
      </c>
      <c r="J24" s="218">
        <v>-8.57321652065081</v>
      </c>
      <c r="K24" s="221">
        <v>-203</v>
      </c>
      <c r="L24" s="218">
        <v>-0.95135439122691901</v>
      </c>
    </row>
    <row r="25" spans="1:12">
      <c r="A25" s="186"/>
      <c r="B25" s="159" t="s">
        <v>204</v>
      </c>
      <c r="C25" s="12">
        <v>53</v>
      </c>
      <c r="D25" s="12">
        <v>40</v>
      </c>
      <c r="E25" s="12">
        <v>25</v>
      </c>
      <c r="F25" s="222">
        <v>638</v>
      </c>
      <c r="G25" s="223">
        <v>664</v>
      </c>
      <c r="H25" s="223">
        <v>585</v>
      </c>
      <c r="I25" s="223">
        <v>-15</v>
      </c>
      <c r="J25" s="219">
        <v>-37.5</v>
      </c>
      <c r="K25" s="223">
        <v>-79</v>
      </c>
      <c r="L25" s="219">
        <v>-11.897590361445801</v>
      </c>
    </row>
    <row r="26" spans="1:12">
      <c r="A26" s="186"/>
      <c r="B26" s="159" t="s">
        <v>205</v>
      </c>
      <c r="C26" s="12">
        <v>66</v>
      </c>
      <c r="D26" s="12">
        <v>55</v>
      </c>
      <c r="E26" s="12">
        <v>58</v>
      </c>
      <c r="F26" s="222">
        <v>1033</v>
      </c>
      <c r="G26" s="223">
        <v>893</v>
      </c>
      <c r="H26" s="223">
        <v>1023</v>
      </c>
      <c r="I26" s="223">
        <v>3</v>
      </c>
      <c r="J26" s="219">
        <v>5.4545454545454497</v>
      </c>
      <c r="K26" s="223">
        <v>130</v>
      </c>
      <c r="L26" s="219">
        <v>14.557670772676399</v>
      </c>
    </row>
    <row r="27" spans="1:12">
      <c r="A27" s="186"/>
      <c r="B27" s="159" t="s">
        <v>206</v>
      </c>
      <c r="C27" s="12">
        <v>41</v>
      </c>
      <c r="D27" s="12">
        <v>43</v>
      </c>
      <c r="E27" s="12">
        <v>39</v>
      </c>
      <c r="F27" s="222">
        <v>563</v>
      </c>
      <c r="G27" s="223">
        <v>652</v>
      </c>
      <c r="H27" s="223">
        <v>622</v>
      </c>
      <c r="I27" s="223">
        <v>-4</v>
      </c>
      <c r="J27" s="219">
        <v>-9.3023255813953494</v>
      </c>
      <c r="K27" s="223">
        <v>-30</v>
      </c>
      <c r="L27" s="219">
        <v>-4.6012269938650299</v>
      </c>
    </row>
    <row r="28" spans="1:12">
      <c r="A28" s="186"/>
      <c r="B28" s="159" t="s">
        <v>207</v>
      </c>
      <c r="C28" s="12">
        <v>15</v>
      </c>
      <c r="D28" s="12">
        <v>19</v>
      </c>
      <c r="E28" s="12">
        <v>21</v>
      </c>
      <c r="F28" s="222">
        <v>295</v>
      </c>
      <c r="G28" s="223">
        <v>312</v>
      </c>
      <c r="H28" s="223">
        <v>311</v>
      </c>
      <c r="I28" s="223">
        <v>2</v>
      </c>
      <c r="J28" s="219">
        <v>10.526315789473699</v>
      </c>
      <c r="K28" s="223">
        <v>-1</v>
      </c>
      <c r="L28" s="219">
        <v>-0.32051282051281998</v>
      </c>
    </row>
    <row r="29" spans="1:12">
      <c r="A29" s="186"/>
      <c r="B29" s="159" t="s">
        <v>208</v>
      </c>
      <c r="C29" s="12">
        <v>916</v>
      </c>
      <c r="D29" s="12">
        <v>924</v>
      </c>
      <c r="E29" s="12">
        <v>820</v>
      </c>
      <c r="F29" s="222">
        <v>12801</v>
      </c>
      <c r="G29" s="223">
        <v>12723</v>
      </c>
      <c r="H29" s="223">
        <v>12229</v>
      </c>
      <c r="I29" s="223">
        <v>-104</v>
      </c>
      <c r="J29" s="219">
        <v>-11.2554112554113</v>
      </c>
      <c r="K29" s="223">
        <v>-494</v>
      </c>
      <c r="L29" s="219">
        <v>-3.8827320600487298</v>
      </c>
    </row>
    <row r="30" spans="1:12">
      <c r="A30" s="186"/>
      <c r="B30" s="159" t="s">
        <v>209</v>
      </c>
      <c r="C30" s="12">
        <v>358</v>
      </c>
      <c r="D30" s="12">
        <v>431</v>
      </c>
      <c r="E30" s="12">
        <v>407</v>
      </c>
      <c r="F30" s="222">
        <v>4381</v>
      </c>
      <c r="G30" s="223">
        <v>4900</v>
      </c>
      <c r="H30" s="223">
        <v>5149</v>
      </c>
      <c r="I30" s="223">
        <v>-24</v>
      </c>
      <c r="J30" s="219">
        <v>-5.5684454756380504</v>
      </c>
      <c r="K30" s="223">
        <v>249</v>
      </c>
      <c r="L30" s="219">
        <v>5.0816326530612201</v>
      </c>
    </row>
    <row r="31" spans="1:12">
      <c r="A31" s="186"/>
      <c r="B31" s="159" t="s">
        <v>210</v>
      </c>
      <c r="C31" s="12">
        <v>71</v>
      </c>
      <c r="D31" s="12">
        <v>86</v>
      </c>
      <c r="E31" s="12">
        <v>91</v>
      </c>
      <c r="F31" s="222">
        <v>1278</v>
      </c>
      <c r="G31" s="223">
        <v>1194</v>
      </c>
      <c r="H31" s="223">
        <v>1216</v>
      </c>
      <c r="I31" s="223">
        <v>5</v>
      </c>
      <c r="J31" s="219">
        <v>5.81395348837209</v>
      </c>
      <c r="K31" s="223">
        <v>22</v>
      </c>
      <c r="L31" s="219">
        <v>1.84254606365159</v>
      </c>
    </row>
    <row r="32" spans="1:12">
      <c r="A32" s="186"/>
      <c r="B32" s="159"/>
      <c r="C32" s="12"/>
      <c r="D32" s="12"/>
      <c r="E32" s="12"/>
      <c r="F32" s="222"/>
      <c r="G32" s="223"/>
      <c r="H32" s="223"/>
      <c r="I32" s="223"/>
      <c r="J32" s="14"/>
      <c r="K32" s="223"/>
      <c r="L32" s="14"/>
    </row>
    <row r="33" spans="1:12" s="3" customFormat="1" ht="12" customHeight="1">
      <c r="A33" s="206" t="s">
        <v>211</v>
      </c>
      <c r="B33" s="207"/>
      <c r="C33" s="208">
        <v>1254</v>
      </c>
      <c r="D33" s="208">
        <v>1274</v>
      </c>
      <c r="E33" s="208">
        <v>1209</v>
      </c>
      <c r="F33" s="220">
        <v>21244</v>
      </c>
      <c r="G33" s="221">
        <v>18840</v>
      </c>
      <c r="H33" s="221">
        <v>18630</v>
      </c>
      <c r="I33" s="221">
        <v>-65</v>
      </c>
      <c r="J33" s="218">
        <v>-5.1020408163265296</v>
      </c>
      <c r="K33" s="221">
        <v>-210</v>
      </c>
      <c r="L33" s="218">
        <v>-1.11464968152866</v>
      </c>
    </row>
    <row r="34" spans="1:12" s="3" customFormat="1">
      <c r="A34" s="206"/>
      <c r="B34" s="207"/>
      <c r="C34" s="208"/>
      <c r="D34" s="208"/>
      <c r="E34" s="208"/>
      <c r="F34" s="220"/>
      <c r="G34" s="221"/>
      <c r="H34" s="221"/>
      <c r="I34" s="221"/>
      <c r="J34" s="209"/>
      <c r="K34" s="221"/>
      <c r="L34" s="209"/>
    </row>
    <row r="35" spans="1:12" s="3" customFormat="1">
      <c r="A35" s="210" t="s">
        <v>4</v>
      </c>
      <c r="B35" s="211"/>
      <c r="C35" s="208">
        <v>8206</v>
      </c>
      <c r="D35" s="208">
        <v>9158</v>
      </c>
      <c r="E35" s="208">
        <v>8485</v>
      </c>
      <c r="F35" s="220">
        <v>125055</v>
      </c>
      <c r="G35" s="221">
        <v>131355</v>
      </c>
      <c r="H35" s="221">
        <v>129536</v>
      </c>
      <c r="I35" s="221">
        <v>-673</v>
      </c>
      <c r="J35" s="218">
        <v>-7.3487661061367104</v>
      </c>
      <c r="K35" s="221">
        <v>-1819</v>
      </c>
      <c r="L35" s="218">
        <v>-1.38479692436527</v>
      </c>
    </row>
    <row r="36" spans="1:12">
      <c r="A36" s="197"/>
      <c r="B36" s="197"/>
    </row>
    <row r="37" spans="1:12">
      <c r="A37" s="256" t="s">
        <v>3</v>
      </c>
      <c r="B37" s="256"/>
      <c r="C37" s="256"/>
      <c r="D37" s="256"/>
      <c r="E37" s="256"/>
      <c r="F37" s="256"/>
      <c r="G37" s="256"/>
      <c r="H37" s="256"/>
      <c r="I37" s="256"/>
      <c r="J37" s="256"/>
      <c r="K37" s="256"/>
      <c r="L37" s="256"/>
    </row>
    <row r="38" spans="1:12">
      <c r="A38" s="3"/>
    </row>
    <row r="39" spans="1:12">
      <c r="A39" s="206" t="s">
        <v>193</v>
      </c>
      <c r="B39" s="207"/>
      <c r="C39" s="208">
        <v>3211</v>
      </c>
      <c r="D39" s="208">
        <v>3604</v>
      </c>
      <c r="E39" s="208">
        <v>4025</v>
      </c>
      <c r="F39" s="220">
        <v>39953</v>
      </c>
      <c r="G39" s="221">
        <v>41510</v>
      </c>
      <c r="H39" s="221">
        <v>45157</v>
      </c>
      <c r="I39" s="221">
        <v>421</v>
      </c>
      <c r="J39" s="218">
        <v>11.681465038845699</v>
      </c>
      <c r="K39" s="221">
        <v>3647</v>
      </c>
      <c r="L39" s="218">
        <v>8.7858347386172007</v>
      </c>
    </row>
    <row r="40" spans="1:12">
      <c r="A40" s="186"/>
      <c r="B40" s="159" t="s">
        <v>194</v>
      </c>
      <c r="C40" s="12">
        <v>142</v>
      </c>
      <c r="D40" s="12">
        <v>107</v>
      </c>
      <c r="E40" s="12">
        <v>140</v>
      </c>
      <c r="F40" s="222">
        <v>1336</v>
      </c>
      <c r="G40" s="223">
        <v>1295</v>
      </c>
      <c r="H40" s="223">
        <v>1558</v>
      </c>
      <c r="I40" s="223">
        <v>33</v>
      </c>
      <c r="J40" s="219">
        <v>30.841121495327101</v>
      </c>
      <c r="K40" s="223">
        <v>263</v>
      </c>
      <c r="L40" s="219">
        <v>20.308880308880301</v>
      </c>
    </row>
    <row r="41" spans="1:12">
      <c r="A41" s="186"/>
      <c r="B41" s="159" t="s">
        <v>195</v>
      </c>
      <c r="C41" s="12">
        <v>1697</v>
      </c>
      <c r="D41" s="12">
        <v>1949</v>
      </c>
      <c r="E41" s="12">
        <v>2123</v>
      </c>
      <c r="F41" s="222">
        <v>21156</v>
      </c>
      <c r="G41" s="223">
        <v>22426</v>
      </c>
      <c r="H41" s="223">
        <v>24720</v>
      </c>
      <c r="I41" s="223">
        <v>174</v>
      </c>
      <c r="J41" s="219">
        <v>8.9276552077988693</v>
      </c>
      <c r="K41" s="223">
        <v>2294</v>
      </c>
      <c r="L41" s="219">
        <v>10.229198252028899</v>
      </c>
    </row>
    <row r="42" spans="1:12">
      <c r="A42" s="186"/>
      <c r="B42" s="159" t="s">
        <v>196</v>
      </c>
      <c r="C42" s="12">
        <v>305</v>
      </c>
      <c r="D42" s="12">
        <v>360</v>
      </c>
      <c r="E42" s="12">
        <v>401</v>
      </c>
      <c r="F42" s="222">
        <v>3816</v>
      </c>
      <c r="G42" s="223">
        <v>3834</v>
      </c>
      <c r="H42" s="223">
        <v>4106</v>
      </c>
      <c r="I42" s="223">
        <v>41</v>
      </c>
      <c r="J42" s="219">
        <v>11.3888888888889</v>
      </c>
      <c r="K42" s="223">
        <v>272</v>
      </c>
      <c r="L42" s="219">
        <v>7.0944183620240002</v>
      </c>
    </row>
    <row r="43" spans="1:12">
      <c r="A43" s="186"/>
      <c r="B43" s="159" t="s">
        <v>197</v>
      </c>
      <c r="C43" s="12">
        <v>237</v>
      </c>
      <c r="D43" s="12">
        <v>285</v>
      </c>
      <c r="E43" s="12">
        <v>308</v>
      </c>
      <c r="F43" s="222">
        <v>2893</v>
      </c>
      <c r="G43" s="223">
        <v>3201</v>
      </c>
      <c r="H43" s="223">
        <v>3231</v>
      </c>
      <c r="I43" s="223">
        <v>23</v>
      </c>
      <c r="J43" s="219">
        <v>8.0701754385964897</v>
      </c>
      <c r="K43" s="223">
        <v>30</v>
      </c>
      <c r="L43" s="219">
        <v>0.93720712277413298</v>
      </c>
    </row>
    <row r="44" spans="1:12">
      <c r="A44" s="186"/>
      <c r="B44" s="159" t="s">
        <v>198</v>
      </c>
      <c r="C44" s="12">
        <v>19</v>
      </c>
      <c r="D44" s="12">
        <v>29</v>
      </c>
      <c r="E44" s="12">
        <v>33</v>
      </c>
      <c r="F44" s="222">
        <v>357</v>
      </c>
      <c r="G44" s="223">
        <v>416</v>
      </c>
      <c r="H44" s="223">
        <v>400</v>
      </c>
      <c r="I44" s="223">
        <v>4</v>
      </c>
      <c r="J44" s="219">
        <v>13.7931034482759</v>
      </c>
      <c r="K44" s="223">
        <v>-16</v>
      </c>
      <c r="L44" s="219">
        <v>-3.8461538461538498</v>
      </c>
    </row>
    <row r="45" spans="1:12">
      <c r="A45" s="186"/>
      <c r="B45" s="159" t="s">
        <v>199</v>
      </c>
      <c r="C45" s="12">
        <v>130</v>
      </c>
      <c r="D45" s="12">
        <v>131</v>
      </c>
      <c r="E45" s="12">
        <v>160</v>
      </c>
      <c r="F45" s="222">
        <v>1524</v>
      </c>
      <c r="G45" s="223">
        <v>1348</v>
      </c>
      <c r="H45" s="223">
        <v>1541</v>
      </c>
      <c r="I45" s="223">
        <v>29</v>
      </c>
      <c r="J45" s="219">
        <v>22.137404580152701</v>
      </c>
      <c r="K45" s="223">
        <v>193</v>
      </c>
      <c r="L45" s="219">
        <v>14.3175074183976</v>
      </c>
    </row>
    <row r="46" spans="1:12">
      <c r="A46" s="186"/>
      <c r="B46" s="159" t="s">
        <v>200</v>
      </c>
      <c r="C46" s="12">
        <v>63</v>
      </c>
      <c r="D46" s="12">
        <v>56</v>
      </c>
      <c r="E46" s="12">
        <v>96</v>
      </c>
      <c r="F46" s="222">
        <v>887</v>
      </c>
      <c r="G46" s="223">
        <v>809</v>
      </c>
      <c r="H46" s="223">
        <v>922</v>
      </c>
      <c r="I46" s="223">
        <v>40</v>
      </c>
      <c r="J46" s="219">
        <v>71.428571428571402</v>
      </c>
      <c r="K46" s="223">
        <v>113</v>
      </c>
      <c r="L46" s="219">
        <v>13.9678615574784</v>
      </c>
    </row>
    <row r="47" spans="1:12">
      <c r="A47" s="186"/>
      <c r="B47" s="159" t="s">
        <v>201</v>
      </c>
      <c r="C47" s="12">
        <v>141</v>
      </c>
      <c r="D47" s="12">
        <v>141</v>
      </c>
      <c r="E47" s="12">
        <v>192</v>
      </c>
      <c r="F47" s="222">
        <v>1805</v>
      </c>
      <c r="G47" s="223">
        <v>1816</v>
      </c>
      <c r="H47" s="223">
        <v>1871</v>
      </c>
      <c r="I47" s="223">
        <v>51</v>
      </c>
      <c r="J47" s="219">
        <v>36.170212765957501</v>
      </c>
      <c r="K47" s="223">
        <v>55</v>
      </c>
      <c r="L47" s="219">
        <v>3.0286343612334798</v>
      </c>
    </row>
    <row r="48" spans="1:12">
      <c r="A48" s="186"/>
      <c r="B48" s="159" t="s">
        <v>202</v>
      </c>
      <c r="C48" s="12">
        <v>477</v>
      </c>
      <c r="D48" s="12">
        <v>546</v>
      </c>
      <c r="E48" s="12">
        <v>572</v>
      </c>
      <c r="F48" s="222">
        <v>6179</v>
      </c>
      <c r="G48" s="223">
        <v>6365</v>
      </c>
      <c r="H48" s="223">
        <v>6808</v>
      </c>
      <c r="I48" s="223">
        <v>26</v>
      </c>
      <c r="J48" s="219">
        <v>4.7619047619047601</v>
      </c>
      <c r="K48" s="223">
        <v>443</v>
      </c>
      <c r="L48" s="219">
        <v>6.9599371563236403</v>
      </c>
    </row>
    <row r="49" spans="1:12">
      <c r="A49" s="186"/>
      <c r="B49" s="159"/>
      <c r="C49" s="12"/>
      <c r="D49" s="12"/>
      <c r="E49" s="12"/>
      <c r="F49" s="222"/>
      <c r="G49" s="223"/>
      <c r="H49" s="223"/>
      <c r="I49" s="223"/>
      <c r="J49" s="14"/>
      <c r="K49" s="223"/>
      <c r="L49" s="14"/>
    </row>
    <row r="50" spans="1:12">
      <c r="A50" s="206" t="s">
        <v>203</v>
      </c>
      <c r="B50" s="207"/>
      <c r="C50" s="208">
        <v>914</v>
      </c>
      <c r="D50" s="208">
        <v>916</v>
      </c>
      <c r="E50" s="208">
        <v>1119</v>
      </c>
      <c r="F50" s="220">
        <v>10542</v>
      </c>
      <c r="G50" s="221">
        <v>11012</v>
      </c>
      <c r="H50" s="221">
        <v>12006</v>
      </c>
      <c r="I50" s="221">
        <v>203</v>
      </c>
      <c r="J50" s="218">
        <v>22.161572052401699</v>
      </c>
      <c r="K50" s="221">
        <v>994</v>
      </c>
      <c r="L50" s="218">
        <v>9.0265165274246293</v>
      </c>
    </row>
    <row r="51" spans="1:12">
      <c r="A51" s="186"/>
      <c r="B51" s="159" t="s">
        <v>204</v>
      </c>
      <c r="C51" s="12">
        <v>38</v>
      </c>
      <c r="D51" s="12">
        <v>42</v>
      </c>
      <c r="E51" s="12">
        <v>48</v>
      </c>
      <c r="F51" s="222">
        <v>436</v>
      </c>
      <c r="G51" s="223">
        <v>455</v>
      </c>
      <c r="H51" s="223">
        <v>512</v>
      </c>
      <c r="I51" s="223">
        <v>6</v>
      </c>
      <c r="J51" s="219">
        <v>14.285714285714301</v>
      </c>
      <c r="K51" s="223">
        <v>57</v>
      </c>
      <c r="L51" s="219">
        <v>12.527472527472501</v>
      </c>
    </row>
    <row r="52" spans="1:12">
      <c r="A52" s="186"/>
      <c r="B52" s="159" t="s">
        <v>205</v>
      </c>
      <c r="C52" s="12">
        <v>45</v>
      </c>
      <c r="D52" s="12">
        <v>40</v>
      </c>
      <c r="E52" s="12">
        <v>59</v>
      </c>
      <c r="F52" s="222">
        <v>524</v>
      </c>
      <c r="G52" s="223">
        <v>516</v>
      </c>
      <c r="H52" s="223">
        <v>568</v>
      </c>
      <c r="I52" s="223">
        <v>19</v>
      </c>
      <c r="J52" s="219">
        <v>47.5</v>
      </c>
      <c r="K52" s="223">
        <v>52</v>
      </c>
      <c r="L52" s="219">
        <v>10.077519379845</v>
      </c>
    </row>
    <row r="53" spans="1:12">
      <c r="A53" s="186"/>
      <c r="B53" s="159" t="s">
        <v>206</v>
      </c>
      <c r="C53" s="12">
        <v>53</v>
      </c>
      <c r="D53" s="12">
        <v>44</v>
      </c>
      <c r="E53" s="12">
        <v>55</v>
      </c>
      <c r="F53" s="222">
        <v>419</v>
      </c>
      <c r="G53" s="223">
        <v>475</v>
      </c>
      <c r="H53" s="223">
        <v>501</v>
      </c>
      <c r="I53" s="223">
        <v>11</v>
      </c>
      <c r="J53" s="219">
        <v>25</v>
      </c>
      <c r="K53" s="223">
        <v>26</v>
      </c>
      <c r="L53" s="219">
        <v>5.4736842105263204</v>
      </c>
    </row>
    <row r="54" spans="1:12">
      <c r="A54" s="186"/>
      <c r="B54" s="159" t="s">
        <v>207</v>
      </c>
      <c r="C54" s="12">
        <v>20</v>
      </c>
      <c r="D54" s="12">
        <v>20</v>
      </c>
      <c r="E54" s="12">
        <v>25</v>
      </c>
      <c r="F54" s="222">
        <v>228</v>
      </c>
      <c r="G54" s="223">
        <v>202</v>
      </c>
      <c r="H54" s="223">
        <v>231</v>
      </c>
      <c r="I54" s="223">
        <v>5</v>
      </c>
      <c r="J54" s="219">
        <v>25</v>
      </c>
      <c r="K54" s="223">
        <v>29</v>
      </c>
      <c r="L54" s="219">
        <v>14.356435643564399</v>
      </c>
    </row>
    <row r="55" spans="1:12">
      <c r="A55" s="186"/>
      <c r="B55" s="159" t="s">
        <v>208</v>
      </c>
      <c r="C55" s="12">
        <v>480</v>
      </c>
      <c r="D55" s="12">
        <v>503</v>
      </c>
      <c r="E55" s="12">
        <v>567</v>
      </c>
      <c r="F55" s="222">
        <v>5778</v>
      </c>
      <c r="G55" s="223">
        <v>6026</v>
      </c>
      <c r="H55" s="223">
        <v>6383</v>
      </c>
      <c r="I55" s="223">
        <v>64</v>
      </c>
      <c r="J55" s="219">
        <v>12.723658051689901</v>
      </c>
      <c r="K55" s="223">
        <v>357</v>
      </c>
      <c r="L55" s="219">
        <v>5.9243279123796899</v>
      </c>
    </row>
    <row r="56" spans="1:12">
      <c r="A56" s="186"/>
      <c r="B56" s="159" t="s">
        <v>209</v>
      </c>
      <c r="C56" s="12">
        <v>214</v>
      </c>
      <c r="D56" s="12">
        <v>205</v>
      </c>
      <c r="E56" s="12">
        <v>290</v>
      </c>
      <c r="F56" s="222">
        <v>2541</v>
      </c>
      <c r="G56" s="223">
        <v>2684</v>
      </c>
      <c r="H56" s="223">
        <v>3174</v>
      </c>
      <c r="I56" s="223">
        <v>85</v>
      </c>
      <c r="J56" s="219">
        <v>41.463414634146297</v>
      </c>
      <c r="K56" s="223">
        <v>490</v>
      </c>
      <c r="L56" s="219">
        <v>18.2563338301043</v>
      </c>
    </row>
    <row r="57" spans="1:12">
      <c r="A57" s="186"/>
      <c r="B57" s="159" t="s">
        <v>210</v>
      </c>
      <c r="C57" s="12">
        <v>64</v>
      </c>
      <c r="D57" s="12">
        <v>62</v>
      </c>
      <c r="E57" s="12">
        <v>75</v>
      </c>
      <c r="F57" s="222">
        <v>616</v>
      </c>
      <c r="G57" s="223">
        <v>654</v>
      </c>
      <c r="H57" s="223">
        <v>637</v>
      </c>
      <c r="I57" s="223">
        <v>13</v>
      </c>
      <c r="J57" s="219">
        <v>20.9677419354839</v>
      </c>
      <c r="K57" s="223">
        <v>-17</v>
      </c>
      <c r="L57" s="219">
        <v>-2.59938837920489</v>
      </c>
    </row>
    <row r="58" spans="1:12">
      <c r="A58" s="186"/>
      <c r="B58" s="159"/>
      <c r="C58" s="12"/>
      <c r="D58" s="12"/>
      <c r="E58" s="12"/>
      <c r="F58" s="222"/>
      <c r="G58" s="223"/>
      <c r="H58" s="223"/>
      <c r="I58" s="223"/>
      <c r="J58" s="14"/>
      <c r="K58" s="223"/>
      <c r="L58" s="14"/>
    </row>
    <row r="59" spans="1:12" ht="12" customHeight="1">
      <c r="A59" s="206" t="s">
        <v>211</v>
      </c>
      <c r="B59" s="207"/>
      <c r="C59" s="208">
        <v>409</v>
      </c>
      <c r="D59" s="208">
        <v>625</v>
      </c>
      <c r="E59" s="208">
        <v>576</v>
      </c>
      <c r="F59" s="220">
        <v>5470</v>
      </c>
      <c r="G59" s="221">
        <v>6528</v>
      </c>
      <c r="H59" s="221">
        <v>7378</v>
      </c>
      <c r="I59" s="221">
        <v>-49</v>
      </c>
      <c r="J59" s="218">
        <v>-7.84</v>
      </c>
      <c r="K59" s="221">
        <v>850</v>
      </c>
      <c r="L59" s="218">
        <v>13.0208333333333</v>
      </c>
    </row>
    <row r="60" spans="1:12">
      <c r="A60" s="206"/>
      <c r="B60" s="207"/>
      <c r="C60" s="208"/>
      <c r="D60" s="208"/>
      <c r="E60" s="208"/>
      <c r="F60" s="220"/>
      <c r="G60" s="221"/>
      <c r="H60" s="221"/>
      <c r="I60" s="221"/>
      <c r="J60" s="209"/>
      <c r="K60" s="221"/>
      <c r="L60" s="209"/>
    </row>
    <row r="61" spans="1:12">
      <c r="A61" s="210" t="s">
        <v>4</v>
      </c>
      <c r="B61" s="211"/>
      <c r="C61" s="208">
        <v>4534</v>
      </c>
      <c r="D61" s="208">
        <v>5145</v>
      </c>
      <c r="E61" s="208">
        <v>5720</v>
      </c>
      <c r="F61" s="220">
        <v>55965</v>
      </c>
      <c r="G61" s="221">
        <v>59050</v>
      </c>
      <c r="H61" s="221">
        <v>64541</v>
      </c>
      <c r="I61" s="221">
        <v>575</v>
      </c>
      <c r="J61" s="218">
        <v>11.175898931001001</v>
      </c>
      <c r="K61" s="221">
        <v>5491</v>
      </c>
      <c r="L61" s="218">
        <v>9.2988992379339503</v>
      </c>
    </row>
    <row r="62" spans="1:12"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>
      <c r="A63" s="17" t="s">
        <v>170</v>
      </c>
    </row>
  </sheetData>
  <mergeCells count="11">
    <mergeCell ref="A3:L3"/>
    <mergeCell ref="A4:L4"/>
    <mergeCell ref="A6:B9"/>
    <mergeCell ref="A11:L11"/>
    <mergeCell ref="A37:L37"/>
    <mergeCell ref="I7:J7"/>
    <mergeCell ref="K7:L7"/>
    <mergeCell ref="I8:I9"/>
    <mergeCell ref="J8:J9"/>
    <mergeCell ref="K8:K9"/>
    <mergeCell ref="L8:L9"/>
  </mergeCells>
  <pageMargins left="0.39370078740157483" right="0.39370078740157483" top="0.62992125984251968" bottom="0.62992125984251968" header="0.19685039370078741" footer="0.3937007874015748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zoomScaleNormal="100" workbookViewId="0"/>
  </sheetViews>
  <sheetFormatPr defaultRowHeight="11.25"/>
  <cols>
    <col min="1" max="1" width="2.33203125" customWidth="1"/>
    <col min="2" max="2" width="18.83203125" customWidth="1"/>
    <col min="3" max="8" width="9.1640625" customWidth="1"/>
    <col min="9" max="12" width="8.6640625" customWidth="1"/>
  </cols>
  <sheetData>
    <row r="1" spans="1:12" ht="12.75">
      <c r="A1" s="1" t="s">
        <v>173</v>
      </c>
      <c r="C1" s="2"/>
      <c r="D1" s="2"/>
      <c r="E1" s="2"/>
      <c r="F1" s="2"/>
    </row>
    <row r="2" spans="1:12" ht="12.75">
      <c r="C2" s="2"/>
      <c r="D2" s="2"/>
      <c r="E2" s="2"/>
      <c r="F2" s="2"/>
    </row>
    <row r="3" spans="1:12" s="4" customFormat="1" ht="17.25">
      <c r="A3" s="242" t="s">
        <v>171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</row>
    <row r="4" spans="1:12" s="139" customFormat="1" ht="16.5">
      <c r="A4" s="253" t="s">
        <v>172</v>
      </c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</row>
    <row r="5" spans="1:12" ht="6.75" customHeight="1">
      <c r="A5" s="5"/>
      <c r="B5" s="5"/>
      <c r="C5" s="22"/>
      <c r="D5" s="22"/>
      <c r="E5" s="22"/>
      <c r="F5" s="22"/>
      <c r="G5" s="23"/>
      <c r="H5" s="23"/>
      <c r="I5" s="23"/>
      <c r="J5" s="23"/>
      <c r="K5" s="23"/>
      <c r="L5" s="23"/>
    </row>
    <row r="6" spans="1:12" ht="15" customHeight="1">
      <c r="A6" s="296" t="s">
        <v>169</v>
      </c>
      <c r="B6" s="246"/>
      <c r="C6" s="24" t="s">
        <v>252</v>
      </c>
      <c r="D6" s="25"/>
      <c r="E6" s="26"/>
      <c r="F6" s="24" t="s">
        <v>253</v>
      </c>
      <c r="G6" s="25"/>
      <c r="H6" s="26"/>
      <c r="I6" s="111" t="s">
        <v>268</v>
      </c>
      <c r="J6" s="28"/>
      <c r="K6" s="28"/>
      <c r="L6" s="28"/>
    </row>
    <row r="7" spans="1:12" ht="15" customHeight="1">
      <c r="A7" s="298"/>
      <c r="B7" s="302"/>
      <c r="C7" s="31"/>
      <c r="D7" s="25"/>
      <c r="E7" s="31"/>
      <c r="F7" s="31"/>
      <c r="G7" s="25"/>
      <c r="H7" s="31"/>
      <c r="I7" s="268" t="s">
        <v>10</v>
      </c>
      <c r="J7" s="269"/>
      <c r="K7" s="268" t="s">
        <v>11</v>
      </c>
      <c r="L7" s="270"/>
    </row>
    <row r="8" spans="1:12" ht="15" customHeight="1">
      <c r="A8" s="298"/>
      <c r="B8" s="302"/>
      <c r="C8" s="107">
        <v>2016</v>
      </c>
      <c r="D8" s="108">
        <v>2017</v>
      </c>
      <c r="E8" s="107">
        <v>2018</v>
      </c>
      <c r="F8" s="107">
        <v>2016</v>
      </c>
      <c r="G8" s="108">
        <v>2017</v>
      </c>
      <c r="H8" s="107">
        <v>2018</v>
      </c>
      <c r="I8" s="271" t="s">
        <v>12</v>
      </c>
      <c r="J8" s="271" t="s">
        <v>13</v>
      </c>
      <c r="K8" s="271" t="s">
        <v>12</v>
      </c>
      <c r="L8" s="273" t="s">
        <v>13</v>
      </c>
    </row>
    <row r="9" spans="1:12" ht="15" customHeight="1">
      <c r="A9" s="248"/>
      <c r="B9" s="248"/>
      <c r="C9" s="32"/>
      <c r="D9" s="33"/>
      <c r="E9" s="32"/>
      <c r="F9" s="32"/>
      <c r="G9" s="33"/>
      <c r="H9" s="32"/>
      <c r="I9" s="272"/>
      <c r="J9" s="272"/>
      <c r="K9" s="272"/>
      <c r="L9" s="274"/>
    </row>
    <row r="11" spans="1:12">
      <c r="A11" s="256" t="s">
        <v>174</v>
      </c>
      <c r="B11" s="256"/>
      <c r="C11" s="256"/>
      <c r="D11" s="256"/>
      <c r="E11" s="256"/>
      <c r="F11" s="256"/>
      <c r="G11" s="256"/>
      <c r="H11" s="256"/>
      <c r="I11" s="256"/>
      <c r="J11" s="256"/>
      <c r="K11" s="256"/>
      <c r="L11" s="256"/>
    </row>
    <row r="12" spans="1:12">
      <c r="A12" s="3"/>
    </row>
    <row r="13" spans="1:12">
      <c r="A13" s="206" t="s">
        <v>193</v>
      </c>
      <c r="B13" s="207"/>
      <c r="C13" s="208">
        <v>2221</v>
      </c>
      <c r="D13" s="208">
        <v>2682</v>
      </c>
      <c r="E13" s="208">
        <v>1790</v>
      </c>
      <c r="F13" s="220">
        <v>42869</v>
      </c>
      <c r="G13" s="221">
        <v>49667</v>
      </c>
      <c r="H13" s="221">
        <v>44614</v>
      </c>
      <c r="I13" s="221">
        <v>-892</v>
      </c>
      <c r="J13" s="227" t="s">
        <v>212</v>
      </c>
      <c r="K13" s="221">
        <v>-5053</v>
      </c>
      <c r="L13" s="227" t="s">
        <v>212</v>
      </c>
    </row>
    <row r="14" spans="1:12">
      <c r="A14" s="186"/>
      <c r="B14" s="159" t="s">
        <v>194</v>
      </c>
      <c r="C14" s="12">
        <v>-18</v>
      </c>
      <c r="D14" s="12">
        <v>13</v>
      </c>
      <c r="E14" s="12">
        <v>-2</v>
      </c>
      <c r="F14" s="222">
        <v>785</v>
      </c>
      <c r="G14" s="223">
        <v>826</v>
      </c>
      <c r="H14" s="223">
        <v>617</v>
      </c>
      <c r="I14" s="223">
        <v>-15</v>
      </c>
      <c r="J14" s="228" t="s">
        <v>212</v>
      </c>
      <c r="K14" s="223">
        <v>-209</v>
      </c>
      <c r="L14" s="228" t="s">
        <v>212</v>
      </c>
    </row>
    <row r="15" spans="1:12">
      <c r="A15" s="186"/>
      <c r="B15" s="159" t="s">
        <v>195</v>
      </c>
      <c r="C15" s="12">
        <v>1726</v>
      </c>
      <c r="D15" s="12">
        <v>2106</v>
      </c>
      <c r="E15" s="12">
        <v>1580</v>
      </c>
      <c r="F15" s="222">
        <v>31778</v>
      </c>
      <c r="G15" s="223">
        <v>36650</v>
      </c>
      <c r="H15" s="223">
        <v>33169</v>
      </c>
      <c r="I15" s="223">
        <v>-526</v>
      </c>
      <c r="J15" s="228" t="s">
        <v>212</v>
      </c>
      <c r="K15" s="223">
        <v>-3481</v>
      </c>
      <c r="L15" s="228" t="s">
        <v>212</v>
      </c>
    </row>
    <row r="16" spans="1:12">
      <c r="A16" s="186"/>
      <c r="B16" s="159" t="s">
        <v>196</v>
      </c>
      <c r="C16" s="12">
        <v>138</v>
      </c>
      <c r="D16" s="12">
        <v>229</v>
      </c>
      <c r="E16" s="12">
        <v>80</v>
      </c>
      <c r="F16" s="222">
        <v>2595</v>
      </c>
      <c r="G16" s="223">
        <v>3280</v>
      </c>
      <c r="H16" s="223">
        <v>3072</v>
      </c>
      <c r="I16" s="223">
        <v>-149</v>
      </c>
      <c r="J16" s="228" t="s">
        <v>212</v>
      </c>
      <c r="K16" s="223">
        <v>-208</v>
      </c>
      <c r="L16" s="228" t="s">
        <v>212</v>
      </c>
    </row>
    <row r="17" spans="1:12">
      <c r="A17" s="186"/>
      <c r="B17" s="159" t="s">
        <v>197</v>
      </c>
      <c r="C17" s="12">
        <v>120</v>
      </c>
      <c r="D17" s="12">
        <v>101</v>
      </c>
      <c r="E17" s="12">
        <v>41</v>
      </c>
      <c r="F17" s="222">
        <v>2452</v>
      </c>
      <c r="G17" s="223">
        <v>2234</v>
      </c>
      <c r="H17" s="223">
        <v>2067</v>
      </c>
      <c r="I17" s="223">
        <v>-60</v>
      </c>
      <c r="J17" s="228" t="s">
        <v>212</v>
      </c>
      <c r="K17" s="223">
        <v>-167</v>
      </c>
      <c r="L17" s="228" t="s">
        <v>212</v>
      </c>
    </row>
    <row r="18" spans="1:12">
      <c r="A18" s="186"/>
      <c r="B18" s="159" t="s">
        <v>198</v>
      </c>
      <c r="C18" s="12">
        <v>5</v>
      </c>
      <c r="D18" s="12">
        <v>28</v>
      </c>
      <c r="E18" s="12">
        <v>2</v>
      </c>
      <c r="F18" s="222">
        <v>102</v>
      </c>
      <c r="G18" s="223">
        <v>197</v>
      </c>
      <c r="H18" s="223">
        <v>104</v>
      </c>
      <c r="I18" s="223">
        <v>-26</v>
      </c>
      <c r="J18" s="228" t="s">
        <v>212</v>
      </c>
      <c r="K18" s="223">
        <v>-93</v>
      </c>
      <c r="L18" s="228" t="s">
        <v>212</v>
      </c>
    </row>
    <row r="19" spans="1:12">
      <c r="A19" s="186"/>
      <c r="B19" s="159" t="s">
        <v>199</v>
      </c>
      <c r="C19" s="12">
        <v>-1</v>
      </c>
      <c r="D19" s="12">
        <v>1</v>
      </c>
      <c r="E19" s="12">
        <v>-32</v>
      </c>
      <c r="F19" s="222">
        <v>510</v>
      </c>
      <c r="G19" s="223">
        <v>937</v>
      </c>
      <c r="H19" s="223">
        <v>443</v>
      </c>
      <c r="I19" s="223">
        <v>-33</v>
      </c>
      <c r="J19" s="228" t="s">
        <v>212</v>
      </c>
      <c r="K19" s="223">
        <v>-494</v>
      </c>
      <c r="L19" s="228" t="s">
        <v>212</v>
      </c>
    </row>
    <row r="20" spans="1:12">
      <c r="A20" s="186"/>
      <c r="B20" s="159" t="s">
        <v>200</v>
      </c>
      <c r="C20" s="12">
        <v>5</v>
      </c>
      <c r="D20" s="12">
        <v>45</v>
      </c>
      <c r="E20" s="12">
        <v>-11</v>
      </c>
      <c r="F20" s="222">
        <v>426</v>
      </c>
      <c r="G20" s="223">
        <v>503</v>
      </c>
      <c r="H20" s="223">
        <v>549</v>
      </c>
      <c r="I20" s="223">
        <v>-56</v>
      </c>
      <c r="J20" s="228" t="s">
        <v>212</v>
      </c>
      <c r="K20" s="223">
        <v>46</v>
      </c>
      <c r="L20" s="228" t="s">
        <v>212</v>
      </c>
    </row>
    <row r="21" spans="1:12">
      <c r="A21" s="186"/>
      <c r="B21" s="159" t="s">
        <v>201</v>
      </c>
      <c r="C21" s="12">
        <v>37</v>
      </c>
      <c r="D21" s="12">
        <v>72</v>
      </c>
      <c r="E21" s="12">
        <v>28</v>
      </c>
      <c r="F21" s="222">
        <v>1054</v>
      </c>
      <c r="G21" s="223">
        <v>1253</v>
      </c>
      <c r="H21" s="223">
        <v>1184</v>
      </c>
      <c r="I21" s="223">
        <v>-44</v>
      </c>
      <c r="J21" s="228" t="s">
        <v>212</v>
      </c>
      <c r="K21" s="223">
        <v>-69</v>
      </c>
      <c r="L21" s="228" t="s">
        <v>212</v>
      </c>
    </row>
    <row r="22" spans="1:12">
      <c r="A22" s="186"/>
      <c r="B22" s="159" t="s">
        <v>202</v>
      </c>
      <c r="C22" s="12">
        <v>209</v>
      </c>
      <c r="D22" s="12">
        <v>87</v>
      </c>
      <c r="E22" s="12">
        <v>104</v>
      </c>
      <c r="F22" s="222">
        <v>3167</v>
      </c>
      <c r="G22" s="223">
        <v>3787</v>
      </c>
      <c r="H22" s="223">
        <v>3409</v>
      </c>
      <c r="I22" s="223">
        <v>17</v>
      </c>
      <c r="J22" s="228" t="s">
        <v>212</v>
      </c>
      <c r="K22" s="223">
        <v>-378</v>
      </c>
      <c r="L22" s="228" t="s">
        <v>212</v>
      </c>
    </row>
    <row r="23" spans="1:12">
      <c r="A23" s="186"/>
      <c r="B23" s="159"/>
      <c r="C23" s="12"/>
      <c r="D23" s="12"/>
      <c r="E23" s="12"/>
      <c r="F23" s="222"/>
      <c r="G23" s="223"/>
      <c r="H23" s="223"/>
      <c r="I23" s="223"/>
      <c r="J23" s="14"/>
      <c r="K23" s="223"/>
      <c r="L23" s="14"/>
    </row>
    <row r="24" spans="1:12">
      <c r="A24" s="206" t="s">
        <v>203</v>
      </c>
      <c r="B24" s="207"/>
      <c r="C24" s="208">
        <v>606</v>
      </c>
      <c r="D24" s="208">
        <v>682</v>
      </c>
      <c r="E24" s="208">
        <v>342</v>
      </c>
      <c r="F24" s="220">
        <v>10447</v>
      </c>
      <c r="G24" s="221">
        <v>10326</v>
      </c>
      <c r="H24" s="221">
        <v>9129</v>
      </c>
      <c r="I24" s="221">
        <v>-340</v>
      </c>
      <c r="J24" s="227" t="s">
        <v>212</v>
      </c>
      <c r="K24" s="221">
        <v>-1197</v>
      </c>
      <c r="L24" s="227" t="s">
        <v>212</v>
      </c>
    </row>
    <row r="25" spans="1:12">
      <c r="A25" s="186"/>
      <c r="B25" s="159" t="s">
        <v>204</v>
      </c>
      <c r="C25" s="12">
        <v>15</v>
      </c>
      <c r="D25" s="12">
        <v>-2</v>
      </c>
      <c r="E25" s="12">
        <v>-23</v>
      </c>
      <c r="F25" s="222">
        <v>202</v>
      </c>
      <c r="G25" s="223">
        <v>209</v>
      </c>
      <c r="H25" s="223">
        <v>73</v>
      </c>
      <c r="I25" s="223">
        <v>-21</v>
      </c>
      <c r="J25" s="228" t="s">
        <v>212</v>
      </c>
      <c r="K25" s="223">
        <v>-136</v>
      </c>
      <c r="L25" s="228" t="s">
        <v>212</v>
      </c>
    </row>
    <row r="26" spans="1:12">
      <c r="A26" s="186"/>
      <c r="B26" s="159" t="s">
        <v>205</v>
      </c>
      <c r="C26" s="12">
        <v>21</v>
      </c>
      <c r="D26" s="12">
        <v>15</v>
      </c>
      <c r="E26" s="12">
        <v>-1</v>
      </c>
      <c r="F26" s="222">
        <v>509</v>
      </c>
      <c r="G26" s="223">
        <v>377</v>
      </c>
      <c r="H26" s="223">
        <v>455</v>
      </c>
      <c r="I26" s="223">
        <v>-16</v>
      </c>
      <c r="J26" s="228" t="s">
        <v>212</v>
      </c>
      <c r="K26" s="223">
        <v>78</v>
      </c>
      <c r="L26" s="228" t="s">
        <v>212</v>
      </c>
    </row>
    <row r="27" spans="1:12">
      <c r="A27" s="186"/>
      <c r="B27" s="159" t="s">
        <v>206</v>
      </c>
      <c r="C27" s="12">
        <v>-12</v>
      </c>
      <c r="D27" s="12">
        <v>-1</v>
      </c>
      <c r="E27" s="12">
        <v>-16</v>
      </c>
      <c r="F27" s="222">
        <v>144</v>
      </c>
      <c r="G27" s="223">
        <v>177</v>
      </c>
      <c r="H27" s="223">
        <v>121</v>
      </c>
      <c r="I27" s="223">
        <v>-15</v>
      </c>
      <c r="J27" s="228" t="s">
        <v>212</v>
      </c>
      <c r="K27" s="223">
        <v>-56</v>
      </c>
      <c r="L27" s="228" t="s">
        <v>212</v>
      </c>
    </row>
    <row r="28" spans="1:12">
      <c r="A28" s="186"/>
      <c r="B28" s="159" t="s">
        <v>207</v>
      </c>
      <c r="C28" s="12">
        <v>-5</v>
      </c>
      <c r="D28" s="12">
        <v>-1</v>
      </c>
      <c r="E28" s="12">
        <v>-4</v>
      </c>
      <c r="F28" s="222">
        <v>67</v>
      </c>
      <c r="G28" s="223">
        <v>110</v>
      </c>
      <c r="H28" s="223">
        <v>80</v>
      </c>
      <c r="I28" s="223">
        <v>-3</v>
      </c>
      <c r="J28" s="228" t="s">
        <v>212</v>
      </c>
      <c r="K28" s="223">
        <v>-30</v>
      </c>
      <c r="L28" s="228" t="s">
        <v>212</v>
      </c>
    </row>
    <row r="29" spans="1:12">
      <c r="A29" s="186"/>
      <c r="B29" s="159" t="s">
        <v>208</v>
      </c>
      <c r="C29" s="12">
        <v>436</v>
      </c>
      <c r="D29" s="12">
        <v>421</v>
      </c>
      <c r="E29" s="12">
        <v>253</v>
      </c>
      <c r="F29" s="222">
        <v>7023</v>
      </c>
      <c r="G29" s="223">
        <v>6697</v>
      </c>
      <c r="H29" s="223">
        <v>5846</v>
      </c>
      <c r="I29" s="223">
        <v>-168</v>
      </c>
      <c r="J29" s="228" t="s">
        <v>212</v>
      </c>
      <c r="K29" s="223">
        <v>-851</v>
      </c>
      <c r="L29" s="228" t="s">
        <v>212</v>
      </c>
    </row>
    <row r="30" spans="1:12">
      <c r="A30" s="186"/>
      <c r="B30" s="159" t="s">
        <v>209</v>
      </c>
      <c r="C30" s="12">
        <v>144</v>
      </c>
      <c r="D30" s="12">
        <v>226</v>
      </c>
      <c r="E30" s="12">
        <v>117</v>
      </c>
      <c r="F30" s="222">
        <v>1840</v>
      </c>
      <c r="G30" s="223">
        <v>2216</v>
      </c>
      <c r="H30" s="223">
        <v>1975</v>
      </c>
      <c r="I30" s="223">
        <v>-109</v>
      </c>
      <c r="J30" s="228" t="s">
        <v>212</v>
      </c>
      <c r="K30" s="223">
        <v>-241</v>
      </c>
      <c r="L30" s="228" t="s">
        <v>212</v>
      </c>
    </row>
    <row r="31" spans="1:12">
      <c r="A31" s="186"/>
      <c r="B31" s="159" t="s">
        <v>210</v>
      </c>
      <c r="C31" s="12">
        <v>7</v>
      </c>
      <c r="D31" s="12">
        <v>24</v>
      </c>
      <c r="E31" s="12">
        <v>16</v>
      </c>
      <c r="F31" s="222">
        <v>662</v>
      </c>
      <c r="G31" s="223">
        <v>540</v>
      </c>
      <c r="H31" s="223">
        <v>579</v>
      </c>
      <c r="I31" s="223">
        <v>-8</v>
      </c>
      <c r="J31" s="228" t="s">
        <v>212</v>
      </c>
      <c r="K31" s="223">
        <v>39</v>
      </c>
      <c r="L31" s="228" t="s">
        <v>212</v>
      </c>
    </row>
    <row r="32" spans="1:12">
      <c r="A32" s="186"/>
      <c r="B32" s="159"/>
      <c r="C32" s="12"/>
      <c r="D32" s="12"/>
      <c r="E32" s="12"/>
      <c r="F32" s="222"/>
      <c r="G32" s="223"/>
      <c r="H32" s="223"/>
      <c r="I32" s="223"/>
      <c r="J32" s="14"/>
      <c r="K32" s="223"/>
      <c r="L32" s="14"/>
    </row>
    <row r="33" spans="1:12" ht="12" customHeight="1">
      <c r="A33" s="206" t="s">
        <v>211</v>
      </c>
      <c r="B33" s="207"/>
      <c r="C33" s="208">
        <v>845</v>
      </c>
      <c r="D33" s="208">
        <v>649</v>
      </c>
      <c r="E33" s="208">
        <v>633</v>
      </c>
      <c r="F33" s="220">
        <v>15774</v>
      </c>
      <c r="G33" s="221">
        <v>12312</v>
      </c>
      <c r="H33" s="221">
        <v>11252</v>
      </c>
      <c r="I33" s="221">
        <v>-16</v>
      </c>
      <c r="J33" s="227" t="s">
        <v>212</v>
      </c>
      <c r="K33" s="221">
        <v>-1060</v>
      </c>
      <c r="L33" s="227" t="s">
        <v>212</v>
      </c>
    </row>
    <row r="34" spans="1:12">
      <c r="A34" s="206"/>
      <c r="B34" s="207"/>
      <c r="C34" s="208"/>
      <c r="D34" s="208"/>
      <c r="E34" s="208"/>
      <c r="F34" s="220"/>
      <c r="G34" s="221"/>
      <c r="H34" s="221"/>
      <c r="I34" s="221"/>
      <c r="J34" s="209"/>
      <c r="K34" s="221"/>
      <c r="L34" s="209"/>
    </row>
    <row r="35" spans="1:12">
      <c r="A35" s="215" t="s">
        <v>4</v>
      </c>
      <c r="B35" s="216"/>
      <c r="C35" s="224">
        <v>3672</v>
      </c>
      <c r="D35" s="224">
        <v>4013</v>
      </c>
      <c r="E35" s="224">
        <v>2765</v>
      </c>
      <c r="F35" s="225">
        <v>69090</v>
      </c>
      <c r="G35" s="226">
        <v>72305</v>
      </c>
      <c r="H35" s="226">
        <v>64995</v>
      </c>
      <c r="I35" s="226">
        <v>-1248</v>
      </c>
      <c r="J35" s="229" t="s">
        <v>212</v>
      </c>
      <c r="K35" s="226">
        <v>-7310</v>
      </c>
      <c r="L35" s="229" t="s">
        <v>212</v>
      </c>
    </row>
    <row r="36" spans="1:12">
      <c r="A36" s="210"/>
      <c r="B36" s="217"/>
      <c r="C36" s="212"/>
      <c r="D36" s="212"/>
      <c r="E36" s="212"/>
      <c r="F36" s="213"/>
      <c r="G36" s="214"/>
      <c r="H36" s="214"/>
      <c r="I36" s="214"/>
      <c r="J36" s="214"/>
      <c r="K36" s="214"/>
      <c r="L36" s="214"/>
    </row>
    <row r="37" spans="1:12">
      <c r="A37" s="138" t="str">
        <f>"1."</f>
        <v>1.</v>
      </c>
      <c r="B37" s="7" t="s">
        <v>162</v>
      </c>
    </row>
    <row r="38" spans="1:12">
      <c r="A38" s="137" t="str">
        <f>"2."</f>
        <v>2.</v>
      </c>
      <c r="B38" s="7" t="s">
        <v>178</v>
      </c>
    </row>
    <row r="39" spans="1:12">
      <c r="A39" s="137" t="str">
        <f>"3."</f>
        <v>3.</v>
      </c>
      <c r="B39" s="7" t="s">
        <v>179</v>
      </c>
    </row>
    <row r="40" spans="1:12">
      <c r="A40" s="137" t="str">
        <f>"4."</f>
        <v>4.</v>
      </c>
      <c r="B40" s="7" t="s">
        <v>180</v>
      </c>
    </row>
    <row r="42" spans="1:12">
      <c r="A42" s="17" t="s">
        <v>175</v>
      </c>
    </row>
    <row r="43" spans="1:12" s="205" customFormat="1">
      <c r="A43" s="137" t="s">
        <v>176</v>
      </c>
      <c r="B43" s="205" t="s">
        <v>177</v>
      </c>
    </row>
    <row r="45" spans="1:12">
      <c r="A45" s="234" t="s">
        <v>250</v>
      </c>
    </row>
  </sheetData>
  <mergeCells count="10">
    <mergeCell ref="A11:L11"/>
    <mergeCell ref="A3:L3"/>
    <mergeCell ref="A4:L4"/>
    <mergeCell ref="A6:B9"/>
    <mergeCell ref="I7:J7"/>
    <mergeCell ref="K7:L7"/>
    <mergeCell ref="I8:I9"/>
    <mergeCell ref="J8:J9"/>
    <mergeCell ref="K8:K9"/>
    <mergeCell ref="L8:L9"/>
  </mergeCells>
  <pageMargins left="0.39370078740157483" right="0.39370078740157483" top="0.62992125984251968" bottom="0.62992125984251968" header="0.19685039370078741" footer="0.3937007874015748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zoomScaleNormal="100" workbookViewId="0"/>
  </sheetViews>
  <sheetFormatPr defaultColWidth="10.6640625" defaultRowHeight="12"/>
  <cols>
    <col min="1" max="1" width="2.83203125" style="23" customWidth="1"/>
    <col min="2" max="2" width="22.5" style="23" customWidth="1"/>
    <col min="3" max="5" width="9.1640625" style="23" customWidth="1"/>
    <col min="6" max="8" width="10.1640625" style="23" customWidth="1"/>
    <col min="9" max="12" width="8.6640625" style="23" customWidth="1"/>
    <col min="13" max="16384" width="10.6640625" style="23"/>
  </cols>
  <sheetData>
    <row r="1" spans="1:12" s="20" customFormat="1" ht="12.75" customHeight="1">
      <c r="A1" s="18" t="s">
        <v>181</v>
      </c>
      <c r="B1" s="18"/>
      <c r="C1" s="19"/>
      <c r="D1" s="19"/>
      <c r="E1" s="19"/>
      <c r="F1" s="19"/>
    </row>
    <row r="2" spans="1:12" s="20" customFormat="1" ht="12.75" customHeight="1">
      <c r="A2" s="19"/>
      <c r="B2" s="19"/>
      <c r="C2" s="19"/>
      <c r="D2" s="19"/>
      <c r="E2" s="19"/>
      <c r="F2" s="19"/>
    </row>
    <row r="3" spans="1:12" s="141" customFormat="1" ht="18" customHeight="1">
      <c r="A3" s="260" t="s">
        <v>85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</row>
    <row r="4" spans="1:12" s="143" customFormat="1" ht="15" customHeight="1">
      <c r="A4" s="261" t="s">
        <v>182</v>
      </c>
      <c r="B4" s="261"/>
      <c r="C4" s="261"/>
      <c r="D4" s="261"/>
      <c r="E4" s="261"/>
      <c r="F4" s="261"/>
      <c r="G4" s="261"/>
      <c r="H4" s="261"/>
      <c r="I4" s="261"/>
      <c r="J4" s="261"/>
      <c r="K4" s="261"/>
      <c r="L4" s="261"/>
    </row>
    <row r="5" spans="1:12" ht="6.75" customHeight="1">
      <c r="A5" s="21"/>
      <c r="B5" s="21"/>
      <c r="C5" s="22"/>
      <c r="D5" s="22"/>
      <c r="E5" s="22"/>
      <c r="F5" s="22"/>
    </row>
    <row r="6" spans="1:12" s="30" customFormat="1" ht="15" customHeight="1">
      <c r="A6" s="262"/>
      <c r="B6" s="199"/>
      <c r="C6" s="24" t="s">
        <v>252</v>
      </c>
      <c r="D6" s="25"/>
      <c r="E6" s="26"/>
      <c r="F6" s="24" t="s">
        <v>253</v>
      </c>
      <c r="G6" s="25"/>
      <c r="H6" s="26"/>
      <c r="I6" s="111" t="s">
        <v>268</v>
      </c>
      <c r="J6" s="28"/>
      <c r="K6" s="28"/>
      <c r="L6" s="28"/>
    </row>
    <row r="7" spans="1:12" s="30" customFormat="1" ht="15" customHeight="1">
      <c r="A7" s="264"/>
      <c r="B7" s="200"/>
      <c r="C7" s="31"/>
      <c r="D7" s="25"/>
      <c r="E7" s="31"/>
      <c r="F7" s="31"/>
      <c r="G7" s="25"/>
      <c r="H7" s="31"/>
      <c r="I7" s="268" t="s">
        <v>10</v>
      </c>
      <c r="J7" s="269"/>
      <c r="K7" s="268" t="s">
        <v>11</v>
      </c>
      <c r="L7" s="270"/>
    </row>
    <row r="8" spans="1:12" s="30" customFormat="1" ht="15" customHeight="1">
      <c r="A8" s="264"/>
      <c r="B8" s="200"/>
      <c r="C8" s="107">
        <v>2016</v>
      </c>
      <c r="D8" s="108">
        <v>2017</v>
      </c>
      <c r="E8" s="107">
        <v>2018</v>
      </c>
      <c r="F8" s="107">
        <v>2016</v>
      </c>
      <c r="G8" s="108">
        <v>2017</v>
      </c>
      <c r="H8" s="107">
        <v>2018</v>
      </c>
      <c r="I8" s="271" t="s">
        <v>12</v>
      </c>
      <c r="J8" s="271" t="s">
        <v>13</v>
      </c>
      <c r="K8" s="271" t="s">
        <v>12</v>
      </c>
      <c r="L8" s="273" t="s">
        <v>13</v>
      </c>
    </row>
    <row r="9" spans="1:12" s="30" customFormat="1" ht="15" customHeight="1">
      <c r="A9" s="266"/>
      <c r="B9" s="201"/>
      <c r="C9" s="32"/>
      <c r="D9" s="33"/>
      <c r="E9" s="32"/>
      <c r="F9" s="32"/>
      <c r="G9" s="33"/>
      <c r="H9" s="32"/>
      <c r="I9" s="272"/>
      <c r="J9" s="272"/>
      <c r="K9" s="272"/>
      <c r="L9" s="274"/>
    </row>
    <row r="10" spans="1:12" s="38" customFormat="1" ht="12" customHeight="1">
      <c r="A10" s="34" t="s">
        <v>14</v>
      </c>
      <c r="B10" s="34"/>
      <c r="C10" s="117"/>
      <c r="D10" s="117"/>
      <c r="E10" s="117"/>
      <c r="F10" s="35"/>
      <c r="G10" s="36"/>
      <c r="H10" s="36"/>
      <c r="I10" s="37"/>
    </row>
    <row r="11" spans="1:12" s="38" customFormat="1" ht="12" customHeight="1">
      <c r="A11" s="275" t="s">
        <v>188</v>
      </c>
      <c r="B11" s="275"/>
      <c r="C11" s="275"/>
      <c r="D11" s="275"/>
      <c r="E11" s="275"/>
      <c r="F11" s="275"/>
      <c r="G11" s="275"/>
      <c r="H11" s="275"/>
      <c r="I11" s="275"/>
      <c r="J11" s="275"/>
      <c r="K11" s="275"/>
      <c r="L11" s="275"/>
    </row>
    <row r="12" spans="1:12" s="38" customFormat="1" ht="12" customHeight="1">
      <c r="A12" s="71"/>
      <c r="B12" s="71"/>
      <c r="C12" s="42"/>
      <c r="D12" s="42"/>
      <c r="E12" s="42"/>
      <c r="F12" s="42"/>
      <c r="G12" s="42"/>
      <c r="H12" s="42"/>
      <c r="I12" s="42"/>
      <c r="J12" s="42"/>
      <c r="K12" s="42"/>
      <c r="L12" s="42"/>
    </row>
    <row r="13" spans="1:12" s="38" customFormat="1" ht="12" customHeight="1">
      <c r="A13" s="71" t="s">
        <v>183</v>
      </c>
      <c r="B13" s="71"/>
      <c r="C13" s="42">
        <v>1260</v>
      </c>
      <c r="D13" s="42">
        <v>1235</v>
      </c>
      <c r="E13" s="42">
        <v>982</v>
      </c>
      <c r="F13" s="42">
        <v>15198</v>
      </c>
      <c r="G13" s="43">
        <v>16711</v>
      </c>
      <c r="H13" s="43">
        <v>13856</v>
      </c>
      <c r="I13" s="42">
        <v>-253</v>
      </c>
      <c r="J13" s="121">
        <v>-20.485829959514199</v>
      </c>
      <c r="K13" s="42">
        <v>-2855</v>
      </c>
      <c r="L13" s="121">
        <v>-17.084555083477898</v>
      </c>
    </row>
    <row r="14" spans="1:12" s="38" customFormat="1" ht="12" customHeight="1">
      <c r="A14" s="71" t="s">
        <v>184</v>
      </c>
      <c r="B14" s="71"/>
      <c r="C14" s="42">
        <v>1281</v>
      </c>
      <c r="D14" s="42">
        <v>1524</v>
      </c>
      <c r="E14" s="42">
        <v>1406</v>
      </c>
      <c r="F14" s="42">
        <v>27518</v>
      </c>
      <c r="G14" s="43">
        <v>23983</v>
      </c>
      <c r="H14" s="43">
        <v>23552</v>
      </c>
      <c r="I14" s="42">
        <v>-118</v>
      </c>
      <c r="J14" s="121">
        <v>-7.7427821522309701</v>
      </c>
      <c r="K14" s="42">
        <v>-431</v>
      </c>
      <c r="L14" s="121">
        <v>-1.79710628361756</v>
      </c>
    </row>
    <row r="15" spans="1:12" s="38" customFormat="1" ht="12" customHeight="1">
      <c r="A15" s="71" t="s">
        <v>186</v>
      </c>
      <c r="B15" s="71"/>
      <c r="C15" s="42">
        <v>2675</v>
      </c>
      <c r="D15" s="42">
        <v>3287</v>
      </c>
      <c r="E15" s="42">
        <v>3152</v>
      </c>
      <c r="F15" s="42">
        <v>39118</v>
      </c>
      <c r="G15" s="43">
        <v>45071</v>
      </c>
      <c r="H15" s="43">
        <v>46401</v>
      </c>
      <c r="I15" s="42">
        <v>-135</v>
      </c>
      <c r="J15" s="121">
        <v>-4.1070885305749902</v>
      </c>
      <c r="K15" s="42">
        <v>1330</v>
      </c>
      <c r="L15" s="121">
        <v>2.9508996915977002</v>
      </c>
    </row>
    <row r="16" spans="1:12" s="38" customFormat="1" ht="12" customHeight="1">
      <c r="A16" s="71" t="s">
        <v>185</v>
      </c>
      <c r="B16" s="71"/>
      <c r="C16" s="42">
        <v>465</v>
      </c>
      <c r="D16" s="42">
        <v>474</v>
      </c>
      <c r="E16" s="42">
        <v>466</v>
      </c>
      <c r="F16" s="42">
        <v>6052</v>
      </c>
      <c r="G16" s="43">
        <v>6455</v>
      </c>
      <c r="H16" s="43">
        <v>6626</v>
      </c>
      <c r="I16" s="42">
        <v>-8</v>
      </c>
      <c r="J16" s="121">
        <v>-1.6877637130801699</v>
      </c>
      <c r="K16" s="42">
        <v>171</v>
      </c>
      <c r="L16" s="121">
        <v>2.64910921766073</v>
      </c>
    </row>
    <row r="17" spans="1:12" s="38" customFormat="1" ht="12" customHeight="1">
      <c r="A17" s="71" t="s">
        <v>187</v>
      </c>
      <c r="B17" s="71"/>
      <c r="C17" s="42">
        <v>2470</v>
      </c>
      <c r="D17" s="42">
        <v>2600</v>
      </c>
      <c r="E17" s="42">
        <v>2452</v>
      </c>
      <c r="F17" s="42">
        <v>36428</v>
      </c>
      <c r="G17" s="43">
        <v>38456</v>
      </c>
      <c r="H17" s="43">
        <v>38451</v>
      </c>
      <c r="I17" s="42">
        <v>-148</v>
      </c>
      <c r="J17" s="121">
        <v>-5.6923076923076898</v>
      </c>
      <c r="K17" s="42">
        <v>-5</v>
      </c>
      <c r="L17" s="121">
        <v>-1.30018722696068E-2</v>
      </c>
    </row>
    <row r="18" spans="1:12" s="38" customFormat="1" ht="12" customHeight="1">
      <c r="A18" s="71" t="s">
        <v>71</v>
      </c>
      <c r="B18" s="71"/>
      <c r="C18" s="42">
        <v>55</v>
      </c>
      <c r="D18" s="42">
        <v>38</v>
      </c>
      <c r="E18" s="42">
        <v>27</v>
      </c>
      <c r="F18" s="42">
        <v>741</v>
      </c>
      <c r="G18" s="43">
        <v>679</v>
      </c>
      <c r="H18" s="43">
        <v>650</v>
      </c>
      <c r="I18" s="42">
        <v>-11</v>
      </c>
      <c r="J18" s="121">
        <v>-28.947368421052602</v>
      </c>
      <c r="K18" s="42">
        <v>-29</v>
      </c>
      <c r="L18" s="121">
        <v>-4.2709867452135502</v>
      </c>
    </row>
    <row r="19" spans="1:12" s="38" customFormat="1" ht="12.75" customHeight="1">
      <c r="A19" s="39" t="s">
        <v>4</v>
      </c>
      <c r="B19" s="39"/>
      <c r="C19" s="127">
        <v>8206</v>
      </c>
      <c r="D19" s="127">
        <v>9158</v>
      </c>
      <c r="E19" s="127">
        <v>8485</v>
      </c>
      <c r="F19" s="127">
        <v>125055</v>
      </c>
      <c r="G19" s="128">
        <v>131355</v>
      </c>
      <c r="H19" s="128">
        <v>129536</v>
      </c>
      <c r="I19" s="127">
        <v>-673</v>
      </c>
      <c r="J19" s="129">
        <v>-7.3487661061367104</v>
      </c>
      <c r="K19" s="127">
        <v>-1819</v>
      </c>
      <c r="L19" s="129">
        <v>-1.38479692436527</v>
      </c>
    </row>
    <row r="20" spans="1:12" s="38" customFormat="1" ht="12" customHeight="1">
      <c r="A20" s="71"/>
      <c r="B20" s="71"/>
      <c r="C20" s="42"/>
      <c r="D20" s="42"/>
      <c r="E20" s="42"/>
      <c r="F20" s="42"/>
      <c r="G20" s="43"/>
      <c r="H20" s="43"/>
      <c r="I20" s="42"/>
      <c r="J20" s="121"/>
      <c r="K20" s="42"/>
      <c r="L20" s="121"/>
    </row>
    <row r="21" spans="1:12" s="38" customFormat="1" ht="12" customHeight="1">
      <c r="A21" s="275" t="s">
        <v>189</v>
      </c>
      <c r="B21" s="275"/>
      <c r="C21" s="275"/>
      <c r="D21" s="275"/>
      <c r="E21" s="275"/>
      <c r="F21" s="275"/>
      <c r="G21" s="275"/>
      <c r="H21" s="275"/>
      <c r="I21" s="275"/>
      <c r="J21" s="275"/>
      <c r="K21" s="275"/>
      <c r="L21" s="275"/>
    </row>
    <row r="22" spans="1:12" s="38" customFormat="1" ht="12" customHeight="1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</row>
    <row r="23" spans="1:12" s="38" customFormat="1" ht="12" customHeight="1">
      <c r="A23" s="71" t="s">
        <v>278</v>
      </c>
      <c r="B23" s="71"/>
      <c r="C23" s="42">
        <v>249</v>
      </c>
      <c r="D23" s="42">
        <v>290</v>
      </c>
      <c r="E23" s="42">
        <v>235</v>
      </c>
      <c r="F23" s="42">
        <v>2898</v>
      </c>
      <c r="G23" s="43">
        <v>3460</v>
      </c>
      <c r="H23" s="43">
        <v>2694</v>
      </c>
      <c r="I23" s="42">
        <v>-55</v>
      </c>
      <c r="J23" s="121">
        <v>-18.965517241379299</v>
      </c>
      <c r="K23" s="42">
        <v>-766</v>
      </c>
      <c r="L23" s="121">
        <v>-22.1387283236994</v>
      </c>
    </row>
    <row r="24" spans="1:12" s="38" customFormat="1" ht="12" customHeight="1">
      <c r="A24" s="71" t="s">
        <v>275</v>
      </c>
      <c r="B24" s="71"/>
      <c r="C24" s="42">
        <v>121</v>
      </c>
      <c r="D24" s="42">
        <v>152</v>
      </c>
      <c r="E24" s="42">
        <v>129</v>
      </c>
      <c r="F24" s="42">
        <v>1345</v>
      </c>
      <c r="G24" s="43">
        <v>1340</v>
      </c>
      <c r="H24" s="43">
        <v>1477</v>
      </c>
      <c r="I24" s="42">
        <v>-23</v>
      </c>
      <c r="J24" s="121">
        <v>-15.1315789473684</v>
      </c>
      <c r="K24" s="42">
        <v>137</v>
      </c>
      <c r="L24" s="121">
        <v>10.223880597014899</v>
      </c>
    </row>
    <row r="25" spans="1:12" s="38" customFormat="1" ht="12" customHeight="1">
      <c r="A25" s="71" t="s">
        <v>280</v>
      </c>
      <c r="B25" s="71"/>
      <c r="C25" s="42">
        <v>118</v>
      </c>
      <c r="D25" s="42">
        <v>77</v>
      </c>
      <c r="E25" s="42">
        <v>83</v>
      </c>
      <c r="F25" s="42">
        <v>1125</v>
      </c>
      <c r="G25" s="43">
        <v>1273</v>
      </c>
      <c r="H25" s="43">
        <v>913</v>
      </c>
      <c r="I25" s="42">
        <v>6</v>
      </c>
      <c r="J25" s="121">
        <v>7.7922077922077904</v>
      </c>
      <c r="K25" s="42">
        <v>-360</v>
      </c>
      <c r="L25" s="121">
        <v>-28.2796543597801</v>
      </c>
    </row>
    <row r="26" spans="1:12" s="38" customFormat="1" ht="12" customHeight="1">
      <c r="A26" s="71" t="s">
        <v>303</v>
      </c>
      <c r="B26" s="71"/>
      <c r="C26" s="42">
        <v>95</v>
      </c>
      <c r="D26" s="42">
        <v>67</v>
      </c>
      <c r="E26" s="42">
        <v>39</v>
      </c>
      <c r="F26" s="42">
        <v>1520</v>
      </c>
      <c r="G26" s="43">
        <v>1390</v>
      </c>
      <c r="H26" s="43">
        <v>897</v>
      </c>
      <c r="I26" s="42">
        <v>-28</v>
      </c>
      <c r="J26" s="121">
        <v>-41.791044776119399</v>
      </c>
      <c r="K26" s="42">
        <v>-493</v>
      </c>
      <c r="L26" s="121">
        <v>-35.467625899280598</v>
      </c>
    </row>
    <row r="27" spans="1:12" s="38" customFormat="1" ht="12" customHeight="1">
      <c r="A27" s="71" t="s">
        <v>285</v>
      </c>
      <c r="B27" s="71"/>
      <c r="C27" s="42">
        <v>87</v>
      </c>
      <c r="D27" s="42">
        <v>81</v>
      </c>
      <c r="E27" s="42">
        <v>52</v>
      </c>
      <c r="F27" s="42">
        <v>865</v>
      </c>
      <c r="G27" s="43">
        <v>1000</v>
      </c>
      <c r="H27" s="43">
        <v>653</v>
      </c>
      <c r="I27" s="42">
        <v>-29</v>
      </c>
      <c r="J27" s="121">
        <v>-35.802469135802497</v>
      </c>
      <c r="K27" s="42">
        <v>-347</v>
      </c>
      <c r="L27" s="121">
        <v>-34.700000000000003</v>
      </c>
    </row>
    <row r="28" spans="1:12" s="38" customFormat="1" ht="12" customHeight="1">
      <c r="A28" s="71"/>
      <c r="B28" s="71"/>
      <c r="C28" s="42"/>
      <c r="D28" s="42"/>
      <c r="E28" s="42"/>
      <c r="F28" s="42"/>
      <c r="G28" s="43"/>
      <c r="H28" s="43"/>
      <c r="I28" s="42"/>
      <c r="J28" s="121"/>
      <c r="K28" s="42"/>
      <c r="L28" s="121"/>
    </row>
    <row r="29" spans="1:12" s="38" customFormat="1" ht="12" customHeight="1">
      <c r="A29" s="275" t="s">
        <v>190</v>
      </c>
      <c r="B29" s="275"/>
      <c r="C29" s="275"/>
      <c r="D29" s="275"/>
      <c r="E29" s="275"/>
      <c r="F29" s="275"/>
      <c r="G29" s="275"/>
      <c r="H29" s="275"/>
      <c r="I29" s="275"/>
      <c r="J29" s="275"/>
      <c r="K29" s="275"/>
      <c r="L29" s="275"/>
    </row>
    <row r="30" spans="1:12" s="38" customFormat="1" ht="12" customHeight="1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</row>
    <row r="31" spans="1:12" s="38" customFormat="1" ht="12" customHeight="1">
      <c r="A31" s="71" t="s">
        <v>280</v>
      </c>
      <c r="B31" s="71"/>
      <c r="C31" s="42">
        <v>410</v>
      </c>
      <c r="D31" s="42">
        <v>350</v>
      </c>
      <c r="E31" s="42">
        <v>347</v>
      </c>
      <c r="F31" s="42">
        <v>9549</v>
      </c>
      <c r="G31" s="43">
        <v>5771</v>
      </c>
      <c r="H31" s="43">
        <v>5930</v>
      </c>
      <c r="I31" s="42">
        <v>-3</v>
      </c>
      <c r="J31" s="121">
        <v>-0.85714285714285698</v>
      </c>
      <c r="K31" s="42">
        <v>159</v>
      </c>
      <c r="L31" s="121">
        <v>2.7551550857736999</v>
      </c>
    </row>
    <row r="32" spans="1:12" s="38" customFormat="1" ht="12" customHeight="1">
      <c r="A32" s="71" t="s">
        <v>278</v>
      </c>
      <c r="B32" s="71"/>
      <c r="C32" s="42">
        <v>188</v>
      </c>
      <c r="D32" s="42">
        <v>324</v>
      </c>
      <c r="E32" s="42">
        <v>284</v>
      </c>
      <c r="F32" s="42">
        <v>5698</v>
      </c>
      <c r="G32" s="43">
        <v>5622</v>
      </c>
      <c r="H32" s="43">
        <v>4796</v>
      </c>
      <c r="I32" s="42">
        <v>-40</v>
      </c>
      <c r="J32" s="121">
        <v>-12.3456790123457</v>
      </c>
      <c r="K32" s="42">
        <v>-826</v>
      </c>
      <c r="L32" s="121">
        <v>-14.692280327285699</v>
      </c>
    </row>
    <row r="33" spans="1:12" s="38" customFormat="1" ht="12" customHeight="1">
      <c r="A33" s="71" t="s">
        <v>285</v>
      </c>
      <c r="B33" s="71"/>
      <c r="C33" s="42">
        <v>85</v>
      </c>
      <c r="D33" s="42">
        <v>137</v>
      </c>
      <c r="E33" s="42">
        <v>137</v>
      </c>
      <c r="F33" s="42">
        <v>2064</v>
      </c>
      <c r="G33" s="43">
        <v>1505</v>
      </c>
      <c r="H33" s="43">
        <v>1442</v>
      </c>
      <c r="I33" s="42">
        <v>0</v>
      </c>
      <c r="J33" s="121">
        <v>0</v>
      </c>
      <c r="K33" s="42">
        <v>-63</v>
      </c>
      <c r="L33" s="121">
        <v>-4.18604651162791</v>
      </c>
    </row>
    <row r="34" spans="1:12" s="38" customFormat="1" ht="12" customHeight="1">
      <c r="A34" s="71" t="s">
        <v>311</v>
      </c>
      <c r="B34" s="71"/>
      <c r="C34" s="42">
        <v>38</v>
      </c>
      <c r="D34" s="42">
        <v>106</v>
      </c>
      <c r="E34" s="42">
        <v>75</v>
      </c>
      <c r="F34" s="42">
        <v>678</v>
      </c>
      <c r="G34" s="43">
        <v>1214</v>
      </c>
      <c r="H34" s="43">
        <v>1263</v>
      </c>
      <c r="I34" s="42">
        <v>-31</v>
      </c>
      <c r="J34" s="121">
        <v>-29.245283018867902</v>
      </c>
      <c r="K34" s="42">
        <v>49</v>
      </c>
      <c r="L34" s="121">
        <v>4.0362438220757797</v>
      </c>
    </row>
    <row r="35" spans="1:12" s="38" customFormat="1" ht="12" customHeight="1">
      <c r="A35" s="71" t="s">
        <v>283</v>
      </c>
      <c r="B35" s="71"/>
      <c r="C35" s="42">
        <v>43</v>
      </c>
      <c r="D35" s="42">
        <v>43</v>
      </c>
      <c r="E35" s="42">
        <v>32</v>
      </c>
      <c r="F35" s="42">
        <v>638</v>
      </c>
      <c r="G35" s="43">
        <v>735</v>
      </c>
      <c r="H35" s="43">
        <v>721</v>
      </c>
      <c r="I35" s="42">
        <v>-11</v>
      </c>
      <c r="J35" s="121">
        <v>-25.581395348837201</v>
      </c>
      <c r="K35" s="42">
        <v>-14</v>
      </c>
      <c r="L35" s="121">
        <v>-1.9047619047619</v>
      </c>
    </row>
    <row r="36" spans="1:12" s="38" customFormat="1" ht="12" customHeight="1">
      <c r="A36" s="71" t="s">
        <v>289</v>
      </c>
      <c r="B36" s="71"/>
      <c r="C36" s="42">
        <v>26</v>
      </c>
      <c r="D36" s="42">
        <v>35</v>
      </c>
      <c r="E36" s="42">
        <v>13</v>
      </c>
      <c r="F36" s="42">
        <v>440</v>
      </c>
      <c r="G36" s="43">
        <v>592</v>
      </c>
      <c r="H36" s="43">
        <v>617</v>
      </c>
      <c r="I36" s="42">
        <v>-22</v>
      </c>
      <c r="J36" s="121">
        <v>-62.857142857142897</v>
      </c>
      <c r="K36" s="42">
        <v>25</v>
      </c>
      <c r="L36" s="121">
        <v>4.2229729729729701</v>
      </c>
    </row>
    <row r="37" spans="1:12" s="38" customFormat="1" ht="12" customHeight="1">
      <c r="A37" s="71" t="s">
        <v>284</v>
      </c>
      <c r="B37" s="71"/>
      <c r="C37" s="42">
        <v>30</v>
      </c>
      <c r="D37" s="42">
        <v>30</v>
      </c>
      <c r="E37" s="42">
        <v>17</v>
      </c>
      <c r="F37" s="42">
        <v>589</v>
      </c>
      <c r="G37" s="43">
        <v>583</v>
      </c>
      <c r="H37" s="43">
        <v>590</v>
      </c>
      <c r="I37" s="42">
        <v>-13</v>
      </c>
      <c r="J37" s="121">
        <v>-43.3333333333333</v>
      </c>
      <c r="K37" s="42">
        <v>7</v>
      </c>
      <c r="L37" s="121">
        <v>1.20068610634648</v>
      </c>
    </row>
    <row r="38" spans="1:12" s="38" customFormat="1" ht="12" customHeight="1">
      <c r="A38" s="71" t="s">
        <v>316</v>
      </c>
      <c r="B38" s="71"/>
      <c r="C38" s="42">
        <v>31</v>
      </c>
      <c r="D38" s="42">
        <v>41</v>
      </c>
      <c r="E38" s="42">
        <v>29</v>
      </c>
      <c r="F38" s="42">
        <v>524</v>
      </c>
      <c r="G38" s="43">
        <v>474</v>
      </c>
      <c r="H38" s="43">
        <v>534</v>
      </c>
      <c r="I38" s="42">
        <v>-12</v>
      </c>
      <c r="J38" s="121">
        <v>-29.268292682926798</v>
      </c>
      <c r="K38" s="42">
        <v>60</v>
      </c>
      <c r="L38" s="121">
        <v>12.6582278481013</v>
      </c>
    </row>
    <row r="39" spans="1:12" s="38" customFormat="1" ht="12" customHeight="1">
      <c r="A39" s="71" t="s">
        <v>282</v>
      </c>
      <c r="B39" s="71"/>
      <c r="C39" s="42">
        <v>21</v>
      </c>
      <c r="D39" s="42">
        <v>9</v>
      </c>
      <c r="E39" s="42">
        <v>15</v>
      </c>
      <c r="F39" s="42">
        <v>552</v>
      </c>
      <c r="G39" s="43">
        <v>559</v>
      </c>
      <c r="H39" s="43">
        <v>513</v>
      </c>
      <c r="I39" s="42">
        <v>6</v>
      </c>
      <c r="J39" s="121">
        <v>66.6666666666667</v>
      </c>
      <c r="K39" s="42">
        <v>-46</v>
      </c>
      <c r="L39" s="121">
        <v>-8.2289803220035793</v>
      </c>
    </row>
    <row r="40" spans="1:12" s="38" customFormat="1" ht="12" customHeight="1">
      <c r="A40" s="71"/>
      <c r="B40" s="71"/>
      <c r="C40" s="42"/>
      <c r="D40" s="42"/>
      <c r="E40" s="42"/>
      <c r="F40" s="42"/>
      <c r="G40" s="43"/>
      <c r="H40" s="43"/>
      <c r="I40" s="42"/>
      <c r="J40" s="121"/>
      <c r="K40" s="42"/>
      <c r="L40" s="121"/>
    </row>
    <row r="41" spans="1:12" s="38" customFormat="1" ht="12" customHeight="1">
      <c r="A41" s="275" t="s">
        <v>191</v>
      </c>
      <c r="B41" s="275"/>
      <c r="C41" s="275"/>
      <c r="D41" s="275"/>
      <c r="E41" s="275"/>
      <c r="F41" s="275"/>
      <c r="G41" s="275"/>
      <c r="H41" s="275"/>
      <c r="I41" s="275"/>
      <c r="J41" s="275"/>
      <c r="K41" s="275"/>
      <c r="L41" s="275"/>
    </row>
    <row r="42" spans="1:12" s="38" customFormat="1" ht="12" customHeight="1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</row>
    <row r="43" spans="1:12" s="38" customFormat="1" ht="12" customHeight="1">
      <c r="A43" s="71" t="s">
        <v>303</v>
      </c>
      <c r="B43" s="71"/>
      <c r="C43" s="42">
        <v>450</v>
      </c>
      <c r="D43" s="42">
        <v>513</v>
      </c>
      <c r="E43" s="42">
        <v>403</v>
      </c>
      <c r="F43" s="42">
        <v>6501</v>
      </c>
      <c r="G43" s="43">
        <v>7459</v>
      </c>
      <c r="H43" s="43">
        <v>7274</v>
      </c>
      <c r="I43" s="42">
        <v>-110</v>
      </c>
      <c r="J43" s="121">
        <v>-21.442495126705701</v>
      </c>
      <c r="K43" s="42">
        <v>-185</v>
      </c>
      <c r="L43" s="121">
        <v>-2.4802252312642401</v>
      </c>
    </row>
    <row r="44" spans="1:12" s="38" customFormat="1" ht="12" customHeight="1">
      <c r="A44" s="71" t="s">
        <v>294</v>
      </c>
      <c r="B44" s="71"/>
      <c r="C44" s="42">
        <v>161</v>
      </c>
      <c r="D44" s="42">
        <v>178</v>
      </c>
      <c r="E44" s="42">
        <v>188</v>
      </c>
      <c r="F44" s="42">
        <v>3535</v>
      </c>
      <c r="G44" s="43">
        <v>4022</v>
      </c>
      <c r="H44" s="43">
        <v>3875</v>
      </c>
      <c r="I44" s="42">
        <v>10</v>
      </c>
      <c r="J44" s="121">
        <v>5.6179775280898898</v>
      </c>
      <c r="K44" s="42">
        <v>-147</v>
      </c>
      <c r="L44" s="121">
        <v>-3.6548980606663402</v>
      </c>
    </row>
    <row r="45" spans="1:12" s="38" customFormat="1" ht="12" customHeight="1">
      <c r="A45" s="71" t="s">
        <v>295</v>
      </c>
      <c r="B45" s="71"/>
      <c r="C45" s="42">
        <v>133</v>
      </c>
      <c r="D45" s="42">
        <v>130</v>
      </c>
      <c r="E45" s="42">
        <v>121</v>
      </c>
      <c r="F45" s="42">
        <v>3263</v>
      </c>
      <c r="G45" s="43">
        <v>3708</v>
      </c>
      <c r="H45" s="43">
        <v>3400</v>
      </c>
      <c r="I45" s="42">
        <v>-9</v>
      </c>
      <c r="J45" s="121">
        <v>-6.9230769230769198</v>
      </c>
      <c r="K45" s="42">
        <v>-308</v>
      </c>
      <c r="L45" s="121">
        <v>-8.3063646170442293</v>
      </c>
    </row>
    <row r="46" spans="1:12" s="38" customFormat="1" ht="12" customHeight="1">
      <c r="A46" s="71" t="s">
        <v>270</v>
      </c>
      <c r="B46" s="71"/>
      <c r="C46" s="42">
        <v>210</v>
      </c>
      <c r="D46" s="42">
        <v>259</v>
      </c>
      <c r="E46" s="42">
        <v>201</v>
      </c>
      <c r="F46" s="42">
        <v>3180</v>
      </c>
      <c r="G46" s="43">
        <v>3559</v>
      </c>
      <c r="H46" s="43">
        <v>3227</v>
      </c>
      <c r="I46" s="42">
        <v>-58</v>
      </c>
      <c r="J46" s="121">
        <v>-22.393822393822401</v>
      </c>
      <c r="K46" s="42">
        <v>-332</v>
      </c>
      <c r="L46" s="121">
        <v>-9.3284630514189395</v>
      </c>
    </row>
    <row r="47" spans="1:12" s="38" customFormat="1" ht="12" customHeight="1">
      <c r="A47" s="71" t="s">
        <v>311</v>
      </c>
      <c r="B47" s="71"/>
      <c r="C47" s="42">
        <v>167</v>
      </c>
      <c r="D47" s="42">
        <v>226</v>
      </c>
      <c r="E47" s="42">
        <v>207</v>
      </c>
      <c r="F47" s="42">
        <v>1521</v>
      </c>
      <c r="G47" s="43">
        <v>2453</v>
      </c>
      <c r="H47" s="43">
        <v>2708</v>
      </c>
      <c r="I47" s="42">
        <v>-19</v>
      </c>
      <c r="J47" s="121">
        <v>-8.4070796460176993</v>
      </c>
      <c r="K47" s="42">
        <v>255</v>
      </c>
      <c r="L47" s="121">
        <v>10.3954341622503</v>
      </c>
    </row>
    <row r="48" spans="1:12" s="38" customFormat="1" ht="12" customHeight="1">
      <c r="A48" s="71" t="s">
        <v>285</v>
      </c>
      <c r="B48" s="71"/>
      <c r="C48" s="42">
        <v>138</v>
      </c>
      <c r="D48" s="42">
        <v>223</v>
      </c>
      <c r="E48" s="42">
        <v>253</v>
      </c>
      <c r="F48" s="42">
        <v>1944</v>
      </c>
      <c r="G48" s="43">
        <v>2140</v>
      </c>
      <c r="H48" s="43">
        <v>2549</v>
      </c>
      <c r="I48" s="42">
        <v>30</v>
      </c>
      <c r="J48" s="121">
        <v>13.452914798206301</v>
      </c>
      <c r="K48" s="42">
        <v>409</v>
      </c>
      <c r="L48" s="121">
        <v>19.112149532710301</v>
      </c>
    </row>
    <row r="49" spans="1:12" s="38" customFormat="1" ht="12" customHeight="1">
      <c r="A49" s="71" t="s">
        <v>309</v>
      </c>
      <c r="B49" s="71"/>
      <c r="C49" s="42">
        <v>144</v>
      </c>
      <c r="D49" s="42">
        <v>218</v>
      </c>
      <c r="E49" s="42">
        <v>176</v>
      </c>
      <c r="F49" s="42">
        <v>2122</v>
      </c>
      <c r="G49" s="43">
        <v>2310</v>
      </c>
      <c r="H49" s="43">
        <v>2507</v>
      </c>
      <c r="I49" s="42">
        <v>-42</v>
      </c>
      <c r="J49" s="121">
        <v>-19.2660550458716</v>
      </c>
      <c r="K49" s="42">
        <v>197</v>
      </c>
      <c r="L49" s="121">
        <v>8.5281385281385305</v>
      </c>
    </row>
    <row r="50" spans="1:12" s="38" customFormat="1" ht="12" customHeight="1">
      <c r="A50" s="71" t="s">
        <v>278</v>
      </c>
      <c r="B50" s="71"/>
      <c r="C50" s="42">
        <v>153</v>
      </c>
      <c r="D50" s="42">
        <v>169</v>
      </c>
      <c r="E50" s="42">
        <v>212</v>
      </c>
      <c r="F50" s="42">
        <v>1623</v>
      </c>
      <c r="G50" s="43">
        <v>1872</v>
      </c>
      <c r="H50" s="43">
        <v>2294</v>
      </c>
      <c r="I50" s="42">
        <v>43</v>
      </c>
      <c r="J50" s="121">
        <v>25.443786982248501</v>
      </c>
      <c r="K50" s="42">
        <v>422</v>
      </c>
      <c r="L50" s="121">
        <v>22.542735042735</v>
      </c>
    </row>
    <row r="51" spans="1:12" s="38" customFormat="1" ht="12" customHeight="1">
      <c r="A51" s="71" t="s">
        <v>307</v>
      </c>
      <c r="B51" s="71"/>
      <c r="C51" s="42">
        <v>93</v>
      </c>
      <c r="D51" s="42">
        <v>80</v>
      </c>
      <c r="E51" s="42">
        <v>88</v>
      </c>
      <c r="F51" s="42">
        <v>1482</v>
      </c>
      <c r="G51" s="43">
        <v>1434</v>
      </c>
      <c r="H51" s="43">
        <v>1554</v>
      </c>
      <c r="I51" s="42">
        <v>8</v>
      </c>
      <c r="J51" s="121">
        <v>10</v>
      </c>
      <c r="K51" s="42">
        <v>120</v>
      </c>
      <c r="L51" s="121">
        <v>8.3682008368200798</v>
      </c>
    </row>
    <row r="52" spans="1:12" s="38" customFormat="1" ht="12" customHeight="1">
      <c r="A52" s="71" t="s">
        <v>283</v>
      </c>
      <c r="B52" s="71"/>
      <c r="C52" s="42">
        <v>91</v>
      </c>
      <c r="D52" s="42">
        <v>160</v>
      </c>
      <c r="E52" s="42">
        <v>142</v>
      </c>
      <c r="F52" s="42">
        <v>691</v>
      </c>
      <c r="G52" s="43">
        <v>1297</v>
      </c>
      <c r="H52" s="43">
        <v>1446</v>
      </c>
      <c r="I52" s="42">
        <v>-18</v>
      </c>
      <c r="J52" s="121">
        <v>-11.25</v>
      </c>
      <c r="K52" s="42">
        <v>149</v>
      </c>
      <c r="L52" s="121">
        <v>11.4880493446415</v>
      </c>
    </row>
    <row r="53" spans="1:12" s="38" customFormat="1" ht="12" customHeight="1">
      <c r="A53" s="71" t="s">
        <v>282</v>
      </c>
      <c r="B53" s="71"/>
      <c r="C53" s="42">
        <v>135</v>
      </c>
      <c r="D53" s="42">
        <v>111</v>
      </c>
      <c r="E53" s="42">
        <v>120</v>
      </c>
      <c r="F53" s="42">
        <v>1274</v>
      </c>
      <c r="G53" s="43">
        <v>1405</v>
      </c>
      <c r="H53" s="43">
        <v>1330</v>
      </c>
      <c r="I53" s="42">
        <v>9</v>
      </c>
      <c r="J53" s="121">
        <v>8.1081081081081106</v>
      </c>
      <c r="K53" s="42">
        <v>-75</v>
      </c>
      <c r="L53" s="121">
        <v>-5.3380782918149503</v>
      </c>
    </row>
    <row r="54" spans="1:12" s="38" customFormat="1" ht="12" customHeight="1">
      <c r="A54" s="71" t="s">
        <v>280</v>
      </c>
      <c r="B54" s="71"/>
      <c r="C54" s="42">
        <v>75</v>
      </c>
      <c r="D54" s="42">
        <v>83</v>
      </c>
      <c r="E54" s="42">
        <v>100</v>
      </c>
      <c r="F54" s="42">
        <v>1161</v>
      </c>
      <c r="G54" s="43">
        <v>970</v>
      </c>
      <c r="H54" s="43">
        <v>1118</v>
      </c>
      <c r="I54" s="42">
        <v>17</v>
      </c>
      <c r="J54" s="121">
        <v>20.481927710843401</v>
      </c>
      <c r="K54" s="42">
        <v>148</v>
      </c>
      <c r="L54" s="121">
        <v>15.2577319587629</v>
      </c>
    </row>
    <row r="55" spans="1:12" s="38" customFormat="1" ht="12" customHeight="1">
      <c r="A55" s="71" t="s">
        <v>296</v>
      </c>
      <c r="B55" s="71"/>
      <c r="C55" s="42">
        <v>42</v>
      </c>
      <c r="D55" s="42">
        <v>53</v>
      </c>
      <c r="E55" s="42">
        <v>52</v>
      </c>
      <c r="F55" s="42">
        <v>831</v>
      </c>
      <c r="G55" s="43">
        <v>926</v>
      </c>
      <c r="H55" s="43">
        <v>839</v>
      </c>
      <c r="I55" s="42">
        <v>-1</v>
      </c>
      <c r="J55" s="121">
        <v>-1.88679245283019</v>
      </c>
      <c r="K55" s="42">
        <v>-87</v>
      </c>
      <c r="L55" s="121">
        <v>-9.3952483801295905</v>
      </c>
    </row>
    <row r="56" spans="1:12" s="38" customFormat="1" ht="12" customHeight="1">
      <c r="A56" s="71" t="s">
        <v>305</v>
      </c>
      <c r="B56" s="71"/>
      <c r="C56" s="42">
        <v>37</v>
      </c>
      <c r="D56" s="42">
        <v>45</v>
      </c>
      <c r="E56" s="42">
        <v>37</v>
      </c>
      <c r="F56" s="42">
        <v>862</v>
      </c>
      <c r="G56" s="43">
        <v>755</v>
      </c>
      <c r="H56" s="43">
        <v>763</v>
      </c>
      <c r="I56" s="42">
        <v>-8</v>
      </c>
      <c r="J56" s="121">
        <v>-17.7777777777778</v>
      </c>
      <c r="K56" s="42">
        <v>8</v>
      </c>
      <c r="L56" s="121">
        <v>1.0596026490066199</v>
      </c>
    </row>
    <row r="57" spans="1:12" s="38" customFormat="1" ht="12" customHeight="1">
      <c r="A57" s="71" t="s">
        <v>318</v>
      </c>
      <c r="B57" s="71"/>
      <c r="C57" s="42">
        <v>28</v>
      </c>
      <c r="D57" s="42">
        <v>17</v>
      </c>
      <c r="E57" s="42">
        <v>15</v>
      </c>
      <c r="F57" s="42">
        <v>687</v>
      </c>
      <c r="G57" s="43">
        <v>699</v>
      </c>
      <c r="H57" s="43">
        <v>688</v>
      </c>
      <c r="I57" s="42">
        <v>-2</v>
      </c>
      <c r="J57" s="121">
        <v>-11.764705882352899</v>
      </c>
      <c r="K57" s="42">
        <v>-11</v>
      </c>
      <c r="L57" s="121">
        <v>-1.57367668097282</v>
      </c>
    </row>
    <row r="58" spans="1:12" s="38" customFormat="1" ht="12" customHeight="1">
      <c r="A58" s="71" t="s">
        <v>272</v>
      </c>
      <c r="B58" s="71"/>
      <c r="C58" s="42">
        <v>47</v>
      </c>
      <c r="D58" s="42">
        <v>50</v>
      </c>
      <c r="E58" s="42">
        <v>59</v>
      </c>
      <c r="F58" s="42">
        <v>535</v>
      </c>
      <c r="G58" s="43">
        <v>698</v>
      </c>
      <c r="H58" s="43">
        <v>601</v>
      </c>
      <c r="I58" s="42">
        <v>9</v>
      </c>
      <c r="J58" s="121">
        <v>18</v>
      </c>
      <c r="K58" s="42">
        <v>-97</v>
      </c>
      <c r="L58" s="121">
        <v>-13.8968481375358</v>
      </c>
    </row>
    <row r="59" spans="1:12" s="38" customFormat="1" ht="12" customHeight="1">
      <c r="A59" s="71" t="s">
        <v>308</v>
      </c>
      <c r="B59" s="71"/>
      <c r="C59" s="42">
        <v>34</v>
      </c>
      <c r="D59" s="42">
        <v>51</v>
      </c>
      <c r="E59" s="42">
        <v>56</v>
      </c>
      <c r="F59" s="42">
        <v>615</v>
      </c>
      <c r="G59" s="43">
        <v>598</v>
      </c>
      <c r="H59" s="43">
        <v>584</v>
      </c>
      <c r="I59" s="42">
        <v>5</v>
      </c>
      <c r="J59" s="121">
        <v>9.8039215686274499</v>
      </c>
      <c r="K59" s="42">
        <v>-14</v>
      </c>
      <c r="L59" s="121">
        <v>-2.3411371237458201</v>
      </c>
    </row>
    <row r="60" spans="1:12" s="38" customFormat="1" ht="12" customHeight="1">
      <c r="A60" s="45"/>
      <c r="B60" s="45"/>
      <c r="C60" s="130"/>
      <c r="D60" s="130"/>
      <c r="E60" s="130"/>
      <c r="F60" s="130"/>
      <c r="G60" s="128"/>
      <c r="H60" s="128"/>
      <c r="I60" s="127"/>
      <c r="J60" s="131"/>
      <c r="K60" s="127"/>
      <c r="L60" s="131"/>
    </row>
    <row r="61" spans="1:12" s="38" customFormat="1" ht="12" customHeight="1">
      <c r="A61" s="132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</row>
    <row r="62" spans="1:12" s="38" customFormat="1" ht="12" customHeight="1">
      <c r="A62" s="144" t="str">
        <f>"1."</f>
        <v>1.</v>
      </c>
      <c r="B62" s="198" t="s">
        <v>237</v>
      </c>
      <c r="C62" s="106"/>
      <c r="D62" s="106"/>
      <c r="E62" s="106"/>
      <c r="F62" s="106"/>
    </row>
    <row r="63" spans="1:12" s="38" customFormat="1" ht="12" customHeight="1">
      <c r="A63" s="144" t="str">
        <f>"2."</f>
        <v>2.</v>
      </c>
      <c r="B63" s="198" t="s">
        <v>192</v>
      </c>
      <c r="C63" s="46"/>
      <c r="D63" s="46"/>
      <c r="E63" s="46"/>
      <c r="F63" s="46"/>
    </row>
    <row r="64" spans="1:12" s="38" customFormat="1" ht="12" customHeight="1"/>
    <row r="65" spans="1:1">
      <c r="A65" s="234" t="s">
        <v>250</v>
      </c>
    </row>
  </sheetData>
  <mergeCells count="13">
    <mergeCell ref="A11:L11"/>
    <mergeCell ref="A21:L21"/>
    <mergeCell ref="A29:L29"/>
    <mergeCell ref="A41:L41"/>
    <mergeCell ref="A3:L3"/>
    <mergeCell ref="A4:L4"/>
    <mergeCell ref="A6:A9"/>
    <mergeCell ref="I7:J7"/>
    <mergeCell ref="K7:L7"/>
    <mergeCell ref="I8:I9"/>
    <mergeCell ref="J8:J9"/>
    <mergeCell ref="K8:K9"/>
    <mergeCell ref="L8:L9"/>
  </mergeCells>
  <pageMargins left="0.39370078740157483" right="0.39370078740157483" top="0.62992125984251968" bottom="0.62992125984251968" header="0.19685039370078741" footer="0.3937007874015748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zoomScaleNormal="100" workbookViewId="0"/>
  </sheetViews>
  <sheetFormatPr defaultRowHeight="11.25"/>
  <cols>
    <col min="1" max="1" width="2.83203125" customWidth="1"/>
    <col min="2" max="2" width="10.33203125" customWidth="1"/>
    <col min="3" max="3" width="11.83203125" customWidth="1"/>
    <col min="4" max="4" width="12.33203125" customWidth="1"/>
    <col min="5" max="7" width="11.83203125" customWidth="1"/>
    <col min="8" max="8" width="12.33203125" customWidth="1"/>
    <col min="9" max="11" width="11.83203125" customWidth="1"/>
  </cols>
  <sheetData>
    <row r="1" spans="1:11" ht="12" customHeight="1">
      <c r="A1" s="1" t="s">
        <v>0</v>
      </c>
      <c r="C1" s="2"/>
      <c r="D1" s="2"/>
      <c r="E1" s="2"/>
      <c r="F1" s="2"/>
      <c r="G1" s="2"/>
    </row>
    <row r="2" spans="1:11" ht="12.75">
      <c r="B2" s="1"/>
      <c r="C2" s="2"/>
      <c r="D2" s="2"/>
      <c r="E2" s="2"/>
      <c r="F2" s="2"/>
      <c r="G2" s="2"/>
    </row>
    <row r="3" spans="1:11" ht="15" customHeight="1">
      <c r="A3" s="242" t="s">
        <v>84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</row>
    <row r="4" spans="1:11" s="124" customFormat="1" ht="15" customHeight="1">
      <c r="A4" s="253" t="s">
        <v>6</v>
      </c>
      <c r="B4" s="253"/>
      <c r="C4" s="253"/>
      <c r="D4" s="253"/>
      <c r="E4" s="253"/>
      <c r="F4" s="253"/>
      <c r="G4" s="253"/>
      <c r="H4" s="253"/>
      <c r="I4" s="253"/>
      <c r="J4" s="253"/>
      <c r="K4" s="253"/>
    </row>
    <row r="5" spans="1:11" ht="15" customHeight="1">
      <c r="A5" s="250" t="s">
        <v>61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</row>
    <row r="7" spans="1:11" ht="15" customHeight="1">
      <c r="A7" s="246" t="s">
        <v>1</v>
      </c>
      <c r="B7" s="247"/>
      <c r="C7" s="243" t="s">
        <v>2</v>
      </c>
      <c r="D7" s="244"/>
      <c r="E7" s="244"/>
      <c r="F7" s="245"/>
      <c r="G7" s="243" t="s">
        <v>3</v>
      </c>
      <c r="H7" s="244"/>
      <c r="I7" s="244"/>
      <c r="J7" s="245"/>
      <c r="K7" s="251" t="s">
        <v>43</v>
      </c>
    </row>
    <row r="8" spans="1:11" ht="39.75" customHeight="1">
      <c r="A8" s="248"/>
      <c r="B8" s="249"/>
      <c r="C8" s="104" t="s">
        <v>213</v>
      </c>
      <c r="D8" s="104" t="s">
        <v>214</v>
      </c>
      <c r="E8" s="104" t="s">
        <v>44</v>
      </c>
      <c r="F8" s="104" t="s">
        <v>4</v>
      </c>
      <c r="G8" s="104" t="s">
        <v>215</v>
      </c>
      <c r="H8" s="104" t="s">
        <v>216</v>
      </c>
      <c r="I8" s="104" t="s">
        <v>45</v>
      </c>
      <c r="J8" s="104" t="s">
        <v>4</v>
      </c>
      <c r="K8" s="252"/>
    </row>
    <row r="9" spans="1:11" s="124" customFormat="1" ht="12" customHeight="1">
      <c r="A9" s="191" t="s">
        <v>30</v>
      </c>
      <c r="B9" s="192"/>
      <c r="C9" s="188" t="s">
        <v>31</v>
      </c>
      <c r="D9" s="188" t="s">
        <v>32</v>
      </c>
      <c r="E9" s="188" t="s">
        <v>130</v>
      </c>
      <c r="F9" s="188" t="s">
        <v>33</v>
      </c>
      <c r="G9" s="188" t="s">
        <v>34</v>
      </c>
      <c r="H9" s="188" t="s">
        <v>35</v>
      </c>
      <c r="I9" s="188" t="s">
        <v>131</v>
      </c>
      <c r="J9" s="188" t="s">
        <v>36</v>
      </c>
      <c r="K9" s="189" t="s">
        <v>132</v>
      </c>
    </row>
    <row r="11" spans="1:11">
      <c r="A11" s="3" t="s">
        <v>252</v>
      </c>
    </row>
    <row r="12" spans="1:11">
      <c r="B12" s="4">
        <v>2008</v>
      </c>
      <c r="C12" s="8">
        <v>142413</v>
      </c>
      <c r="D12" s="8">
        <v>169055</v>
      </c>
      <c r="E12" s="8">
        <v>6362</v>
      </c>
      <c r="F12" s="8">
        <v>317830</v>
      </c>
      <c r="G12" s="8">
        <v>136128</v>
      </c>
      <c r="H12" s="8">
        <v>186038</v>
      </c>
      <c r="I12" s="8">
        <v>6945</v>
      </c>
      <c r="J12" s="8">
        <v>329111</v>
      </c>
      <c r="K12" s="8">
        <v>-583</v>
      </c>
    </row>
    <row r="13" spans="1:11">
      <c r="B13" s="4">
        <v>2009</v>
      </c>
      <c r="C13" s="8">
        <v>135162</v>
      </c>
      <c r="D13" s="8">
        <v>157359</v>
      </c>
      <c r="E13" s="8">
        <v>5746</v>
      </c>
      <c r="F13" s="8">
        <v>298267</v>
      </c>
      <c r="G13" s="8">
        <v>130848</v>
      </c>
      <c r="H13" s="8">
        <v>176313</v>
      </c>
      <c r="I13" s="8">
        <v>5016</v>
      </c>
      <c r="J13" s="8">
        <v>312177</v>
      </c>
      <c r="K13" s="8">
        <v>730</v>
      </c>
    </row>
    <row r="14" spans="1:11">
      <c r="B14" s="4">
        <v>2010</v>
      </c>
      <c r="C14" s="8">
        <v>145825</v>
      </c>
      <c r="D14" s="8">
        <v>164159</v>
      </c>
      <c r="E14" s="8">
        <v>5201</v>
      </c>
      <c r="F14" s="8">
        <v>315185</v>
      </c>
      <c r="G14" s="8">
        <v>133652</v>
      </c>
      <c r="H14" s="8">
        <v>198835</v>
      </c>
      <c r="I14" s="8">
        <v>5934</v>
      </c>
      <c r="J14" s="8">
        <v>338421</v>
      </c>
      <c r="K14" s="8">
        <v>-733</v>
      </c>
    </row>
    <row r="15" spans="1:11">
      <c r="B15" s="4">
        <v>2011</v>
      </c>
      <c r="C15" s="8">
        <v>131269</v>
      </c>
      <c r="D15" s="8">
        <v>168694</v>
      </c>
      <c r="E15" s="8">
        <v>5436</v>
      </c>
      <c r="F15" s="8">
        <v>305399</v>
      </c>
      <c r="G15" s="8">
        <v>126431</v>
      </c>
      <c r="H15" s="8">
        <v>192415</v>
      </c>
      <c r="I15" s="8">
        <v>6927</v>
      </c>
      <c r="J15" s="8">
        <v>325773</v>
      </c>
      <c r="K15" s="8">
        <v>-1491</v>
      </c>
    </row>
    <row r="16" spans="1:11">
      <c r="B16" s="4">
        <v>2012</v>
      </c>
      <c r="C16" s="8">
        <v>151074</v>
      </c>
      <c r="D16" s="8">
        <v>173475</v>
      </c>
      <c r="E16" s="8">
        <v>6049</v>
      </c>
      <c r="F16" s="8">
        <v>330598</v>
      </c>
      <c r="G16" s="8">
        <v>138175</v>
      </c>
      <c r="H16" s="8">
        <v>221065</v>
      </c>
      <c r="I16" s="8">
        <v>7078</v>
      </c>
      <c r="J16" s="8">
        <v>366318</v>
      </c>
      <c r="K16" s="8">
        <v>-1029</v>
      </c>
    </row>
    <row r="17" spans="1:11">
      <c r="B17" s="4">
        <v>2013</v>
      </c>
      <c r="C17" s="8">
        <v>159485</v>
      </c>
      <c r="D17" s="8">
        <v>181861</v>
      </c>
      <c r="E17" s="8">
        <v>6506</v>
      </c>
      <c r="F17" s="8">
        <v>347852</v>
      </c>
      <c r="G17" s="8">
        <v>148408</v>
      </c>
      <c r="H17" s="8">
        <v>198800</v>
      </c>
      <c r="I17" s="8">
        <v>5870</v>
      </c>
      <c r="J17" s="8">
        <v>353078</v>
      </c>
      <c r="K17" s="8">
        <v>636</v>
      </c>
    </row>
    <row r="18" spans="1:11">
      <c r="B18" s="4">
        <v>2014</v>
      </c>
      <c r="C18" s="8">
        <v>162122</v>
      </c>
      <c r="D18" s="8">
        <v>189792</v>
      </c>
      <c r="E18" s="8">
        <v>7416</v>
      </c>
      <c r="F18" s="8">
        <v>359330</v>
      </c>
      <c r="G18" s="8">
        <v>158518</v>
      </c>
      <c r="H18" s="8">
        <v>206537</v>
      </c>
      <c r="I18" s="8">
        <v>4839</v>
      </c>
      <c r="J18" s="8">
        <v>369894</v>
      </c>
      <c r="K18" s="8">
        <v>2577</v>
      </c>
    </row>
    <row r="19" spans="1:11">
      <c r="B19" s="4">
        <v>2015</v>
      </c>
      <c r="C19" s="8">
        <v>176961</v>
      </c>
      <c r="D19" s="8">
        <v>201422</v>
      </c>
      <c r="E19" s="8">
        <v>7979</v>
      </c>
      <c r="F19" s="8">
        <v>386362</v>
      </c>
      <c r="G19" s="8">
        <v>173591</v>
      </c>
      <c r="H19" s="8">
        <v>220759</v>
      </c>
      <c r="I19" s="8">
        <v>4965</v>
      </c>
      <c r="J19" s="8">
        <v>399315</v>
      </c>
      <c r="K19" s="8">
        <v>3014</v>
      </c>
    </row>
    <row r="20" spans="1:11">
      <c r="B20" s="4">
        <v>2016</v>
      </c>
      <c r="C20" s="8">
        <v>196223</v>
      </c>
      <c r="D20" s="8">
        <v>214579</v>
      </c>
      <c r="E20" s="8">
        <v>8206</v>
      </c>
      <c r="F20" s="8">
        <v>419008</v>
      </c>
      <c r="G20" s="8">
        <v>186902</v>
      </c>
      <c r="H20" s="8">
        <v>239402</v>
      </c>
      <c r="I20" s="8">
        <v>4534</v>
      </c>
      <c r="J20" s="8">
        <v>430838</v>
      </c>
      <c r="K20" s="8">
        <v>3672</v>
      </c>
    </row>
    <row r="21" spans="1:11">
      <c r="B21" s="4">
        <v>2017</v>
      </c>
      <c r="C21" s="8">
        <v>230088</v>
      </c>
      <c r="D21" s="8">
        <v>224810</v>
      </c>
      <c r="E21" s="8">
        <v>9158</v>
      </c>
      <c r="F21" s="8">
        <v>464056</v>
      </c>
      <c r="G21" s="8">
        <v>199756</v>
      </c>
      <c r="H21" s="8">
        <v>261813</v>
      </c>
      <c r="I21" s="8">
        <v>5145</v>
      </c>
      <c r="J21" s="8">
        <v>466714</v>
      </c>
      <c r="K21" s="8">
        <v>4013</v>
      </c>
    </row>
    <row r="22" spans="1:11">
      <c r="B22" s="4">
        <v>2018</v>
      </c>
      <c r="C22" s="8">
        <v>212245</v>
      </c>
      <c r="D22" s="8">
        <v>244680</v>
      </c>
      <c r="E22" s="8">
        <v>8485</v>
      </c>
      <c r="F22" s="8">
        <v>465410</v>
      </c>
      <c r="G22" s="8">
        <v>204327</v>
      </c>
      <c r="H22" s="8">
        <v>288529</v>
      </c>
      <c r="I22" s="8">
        <v>5720</v>
      </c>
      <c r="J22" s="8">
        <v>498576</v>
      </c>
      <c r="K22" s="8">
        <v>2765</v>
      </c>
    </row>
    <row r="23" spans="1:11">
      <c r="C23" s="8"/>
      <c r="D23" s="8"/>
      <c r="E23" s="8"/>
      <c r="F23" s="8"/>
      <c r="G23" s="8"/>
      <c r="H23" s="8"/>
      <c r="I23" s="8"/>
      <c r="J23" s="8"/>
      <c r="K23" s="8"/>
    </row>
    <row r="24" spans="1:11">
      <c r="A24" s="3" t="s">
        <v>253</v>
      </c>
    </row>
    <row r="25" spans="1:11">
      <c r="B25" s="4">
        <v>2008</v>
      </c>
      <c r="C25" s="8">
        <v>2479796</v>
      </c>
      <c r="D25" s="8">
        <v>2010795</v>
      </c>
      <c r="E25" s="8">
        <v>85239</v>
      </c>
      <c r="F25" s="8">
        <v>4575830</v>
      </c>
      <c r="G25" s="8">
        <v>2485389</v>
      </c>
      <c r="H25" s="8">
        <v>1977305</v>
      </c>
      <c r="I25" s="8">
        <v>80507</v>
      </c>
      <c r="J25" s="8">
        <v>4543201</v>
      </c>
      <c r="K25" s="8">
        <v>4732</v>
      </c>
    </row>
    <row r="26" spans="1:11">
      <c r="B26" s="4">
        <v>2009</v>
      </c>
      <c r="C26" s="8">
        <v>2411396</v>
      </c>
      <c r="D26" s="8">
        <v>1935812</v>
      </c>
      <c r="E26" s="8">
        <v>88251</v>
      </c>
      <c r="F26" s="8">
        <v>4435459</v>
      </c>
      <c r="G26" s="8">
        <v>2419784</v>
      </c>
      <c r="H26" s="8">
        <v>1919788</v>
      </c>
      <c r="I26" s="8">
        <v>75736</v>
      </c>
      <c r="J26" s="8">
        <v>4415308</v>
      </c>
      <c r="K26" s="8">
        <v>12515</v>
      </c>
    </row>
    <row r="27" spans="1:11">
      <c r="B27" s="4">
        <v>2010</v>
      </c>
      <c r="C27" s="8">
        <v>2501264</v>
      </c>
      <c r="D27" s="8">
        <v>1965101</v>
      </c>
      <c r="E27" s="8">
        <v>82305</v>
      </c>
      <c r="F27" s="8">
        <v>4548670</v>
      </c>
      <c r="G27" s="8">
        <v>2513574</v>
      </c>
      <c r="H27" s="8">
        <v>1968175</v>
      </c>
      <c r="I27" s="8">
        <v>65801</v>
      </c>
      <c r="J27" s="8">
        <v>4547550</v>
      </c>
      <c r="K27" s="8">
        <v>16504</v>
      </c>
    </row>
    <row r="28" spans="1:11">
      <c r="B28" s="4">
        <v>2011</v>
      </c>
      <c r="C28" s="8">
        <v>2501303</v>
      </c>
      <c r="D28" s="8">
        <v>2078575</v>
      </c>
      <c r="E28" s="8">
        <v>84016</v>
      </c>
      <c r="F28" s="8">
        <v>4663894</v>
      </c>
      <c r="G28" s="8">
        <v>2527812</v>
      </c>
      <c r="H28" s="8">
        <v>2066696</v>
      </c>
      <c r="I28" s="8">
        <v>80149</v>
      </c>
      <c r="J28" s="8">
        <v>4674657</v>
      </c>
      <c r="K28" s="8">
        <v>3867</v>
      </c>
    </row>
    <row r="29" spans="1:11">
      <c r="B29" s="4">
        <v>2012</v>
      </c>
      <c r="C29" s="8">
        <v>2635726</v>
      </c>
      <c r="D29" s="8">
        <v>2133887</v>
      </c>
      <c r="E29" s="8">
        <v>84402</v>
      </c>
      <c r="F29" s="8">
        <v>4854015</v>
      </c>
      <c r="G29" s="8">
        <v>2648286</v>
      </c>
      <c r="H29" s="8">
        <v>2153586</v>
      </c>
      <c r="I29" s="8">
        <v>87593</v>
      </c>
      <c r="J29" s="8">
        <v>4889465</v>
      </c>
      <c r="K29" s="8">
        <v>-3191</v>
      </c>
    </row>
    <row r="30" spans="1:11">
      <c r="B30" s="4">
        <v>2013</v>
      </c>
      <c r="C30" s="8">
        <v>2636896</v>
      </c>
      <c r="D30" s="8">
        <v>2182967</v>
      </c>
      <c r="E30" s="8">
        <v>88235</v>
      </c>
      <c r="F30" s="8">
        <v>4908098</v>
      </c>
      <c r="G30" s="8">
        <v>2655934</v>
      </c>
      <c r="H30" s="8">
        <v>2140653</v>
      </c>
      <c r="I30" s="8">
        <v>80328</v>
      </c>
      <c r="J30" s="8">
        <v>4876915</v>
      </c>
      <c r="K30" s="8">
        <v>7907</v>
      </c>
    </row>
    <row r="31" spans="1:11">
      <c r="B31" s="4">
        <v>2014</v>
      </c>
      <c r="C31" s="8">
        <v>2786826</v>
      </c>
      <c r="D31" s="8">
        <v>2279597</v>
      </c>
      <c r="E31" s="8">
        <v>100784</v>
      </c>
      <c r="F31" s="8">
        <v>5167207</v>
      </c>
      <c r="G31" s="8">
        <v>2839951</v>
      </c>
      <c r="H31" s="8">
        <v>2236607</v>
      </c>
      <c r="I31" s="8">
        <v>62446</v>
      </c>
      <c r="J31" s="8">
        <v>5139004</v>
      </c>
      <c r="K31" s="8">
        <v>38338</v>
      </c>
    </row>
    <row r="32" spans="1:11">
      <c r="B32" s="4">
        <v>2015</v>
      </c>
      <c r="C32" s="8">
        <v>2991854</v>
      </c>
      <c r="D32" s="8">
        <v>2390007</v>
      </c>
      <c r="E32" s="8">
        <v>115655</v>
      </c>
      <c r="F32" s="8">
        <v>5497516</v>
      </c>
      <c r="G32" s="8">
        <v>3051740</v>
      </c>
      <c r="H32" s="8">
        <v>2335276</v>
      </c>
      <c r="I32" s="8">
        <v>57396</v>
      </c>
      <c r="J32" s="8">
        <v>5444412</v>
      </c>
      <c r="K32" s="8">
        <v>58259</v>
      </c>
    </row>
    <row r="33" spans="1:11">
      <c r="B33" s="4">
        <v>2016</v>
      </c>
      <c r="C33" s="8">
        <v>3310390</v>
      </c>
      <c r="D33" s="8">
        <v>2537045</v>
      </c>
      <c r="E33" s="8">
        <v>125055</v>
      </c>
      <c r="F33" s="8">
        <v>5972490</v>
      </c>
      <c r="G33" s="8">
        <v>3375380</v>
      </c>
      <c r="H33" s="8">
        <v>2464066</v>
      </c>
      <c r="I33" s="8">
        <v>55965</v>
      </c>
      <c r="J33" s="8">
        <v>5895411</v>
      </c>
      <c r="K33" s="8">
        <v>69090</v>
      </c>
    </row>
    <row r="34" spans="1:11">
      <c r="B34" s="4">
        <v>2017</v>
      </c>
      <c r="C34" s="8">
        <v>3648204</v>
      </c>
      <c r="D34" s="8">
        <v>2749666</v>
      </c>
      <c r="E34" s="8">
        <v>131355</v>
      </c>
      <c r="F34" s="8">
        <v>6529225</v>
      </c>
      <c r="G34" s="8">
        <v>3651665</v>
      </c>
      <c r="H34" s="8">
        <v>2746295</v>
      </c>
      <c r="I34" s="8">
        <v>59050</v>
      </c>
      <c r="J34" s="8">
        <v>6457010</v>
      </c>
      <c r="K34" s="8">
        <v>72305</v>
      </c>
    </row>
    <row r="35" spans="1:11">
      <c r="A35" s="5"/>
      <c r="B35" s="6">
        <v>2018</v>
      </c>
      <c r="C35" s="9">
        <v>3786927</v>
      </c>
      <c r="D35" s="9">
        <v>2920193</v>
      </c>
      <c r="E35" s="9">
        <v>129536</v>
      </c>
      <c r="F35" s="9">
        <v>6836656</v>
      </c>
      <c r="G35" s="9">
        <v>3823916</v>
      </c>
      <c r="H35" s="9">
        <v>2933031</v>
      </c>
      <c r="I35" s="9">
        <v>64541</v>
      </c>
      <c r="J35" s="9">
        <v>6821488</v>
      </c>
      <c r="K35" s="9">
        <v>64995</v>
      </c>
    </row>
    <row r="37" spans="1:11">
      <c r="A37" s="137" t="str">
        <f>"1."</f>
        <v>1.</v>
      </c>
      <c r="B37" s="7" t="s">
        <v>77</v>
      </c>
      <c r="C37" s="105"/>
      <c r="D37" s="105"/>
      <c r="E37" s="105"/>
      <c r="F37" s="105"/>
      <c r="G37" s="105"/>
      <c r="H37" s="105"/>
      <c r="I37" s="105"/>
      <c r="J37" s="105"/>
      <c r="K37" s="105"/>
    </row>
    <row r="38" spans="1:11">
      <c r="A38" s="137" t="str">
        <f>"2."</f>
        <v>2.</v>
      </c>
      <c r="B38" s="7" t="s">
        <v>78</v>
      </c>
      <c r="C38" s="105"/>
      <c r="D38" s="105"/>
      <c r="E38" s="105"/>
      <c r="F38" s="105"/>
      <c r="G38" s="105"/>
      <c r="H38" s="105"/>
      <c r="I38" s="105"/>
      <c r="J38" s="105"/>
      <c r="K38" s="105"/>
    </row>
    <row r="39" spans="1:11">
      <c r="A39" s="137" t="str">
        <f>"3."</f>
        <v>3.</v>
      </c>
      <c r="B39" s="7" t="s">
        <v>227</v>
      </c>
      <c r="C39" s="105"/>
      <c r="D39" s="105"/>
      <c r="E39" s="105"/>
      <c r="F39" s="105"/>
      <c r="G39" s="105"/>
      <c r="H39" s="105"/>
      <c r="I39" s="105"/>
      <c r="J39" s="105"/>
      <c r="K39" s="105"/>
    </row>
    <row r="40" spans="1:11">
      <c r="A40" s="7" t="s">
        <v>46</v>
      </c>
      <c r="B40" t="s">
        <v>228</v>
      </c>
      <c r="C40" s="105"/>
      <c r="D40" s="105"/>
      <c r="E40" s="105"/>
      <c r="F40" s="105"/>
      <c r="G40" s="105"/>
      <c r="H40" s="105"/>
      <c r="I40" s="105"/>
      <c r="J40" s="105"/>
      <c r="K40" s="105"/>
    </row>
    <row r="41" spans="1:11">
      <c r="A41" s="138" t="str">
        <f>"4."</f>
        <v>4.</v>
      </c>
      <c r="B41" s="205" t="s">
        <v>79</v>
      </c>
      <c r="C41" s="105"/>
      <c r="D41" s="105"/>
      <c r="E41" s="105"/>
      <c r="F41" s="105"/>
      <c r="G41" s="105"/>
      <c r="H41" s="105"/>
      <c r="I41" s="105"/>
      <c r="J41" s="105"/>
      <c r="K41" s="105"/>
    </row>
    <row r="42" spans="1:11">
      <c r="A42" s="138" t="str">
        <f>"5."</f>
        <v>5.</v>
      </c>
      <c r="B42" s="205" t="s">
        <v>80</v>
      </c>
      <c r="C42" s="105"/>
      <c r="D42" s="105"/>
      <c r="E42" s="105"/>
      <c r="F42" s="105"/>
      <c r="G42" s="105"/>
      <c r="H42" s="105"/>
      <c r="I42" s="105"/>
      <c r="J42" s="105"/>
      <c r="K42" s="105"/>
    </row>
    <row r="43" spans="1:11">
      <c r="A43" s="137" t="str">
        <f>"6."</f>
        <v>6.</v>
      </c>
      <c r="B43" s="7" t="s">
        <v>229</v>
      </c>
      <c r="C43" s="105"/>
      <c r="D43" s="105"/>
      <c r="E43" s="105"/>
      <c r="F43" s="105"/>
      <c r="G43" s="105"/>
      <c r="H43" s="105"/>
      <c r="I43" s="105"/>
      <c r="J43" s="105"/>
      <c r="K43" s="105"/>
    </row>
    <row r="44" spans="1:11">
      <c r="A44" s="7" t="s">
        <v>92</v>
      </c>
      <c r="B44" t="s">
        <v>230</v>
      </c>
      <c r="C44" s="105"/>
      <c r="D44" s="105"/>
      <c r="E44" s="105"/>
      <c r="F44" s="105"/>
      <c r="G44" s="105"/>
      <c r="H44" s="105"/>
      <c r="I44" s="105"/>
      <c r="J44" s="105"/>
      <c r="K44" s="105"/>
    </row>
    <row r="45" spans="1:11">
      <c r="A45" s="137" t="str">
        <f>"7."</f>
        <v>7.</v>
      </c>
      <c r="B45" t="s">
        <v>81</v>
      </c>
    </row>
    <row r="47" spans="1:11">
      <c r="A47" s="234" t="s">
        <v>250</v>
      </c>
    </row>
  </sheetData>
  <mergeCells count="7">
    <mergeCell ref="A3:K3"/>
    <mergeCell ref="C7:F7"/>
    <mergeCell ref="G7:J7"/>
    <mergeCell ref="A7:B8"/>
    <mergeCell ref="A5:K5"/>
    <mergeCell ref="K7:K8"/>
    <mergeCell ref="A4:K4"/>
  </mergeCells>
  <phoneticPr fontId="0" type="noConversion"/>
  <printOptions horizontalCentered="1"/>
  <pageMargins left="0.39370078740157483" right="0.39370078740157483" top="0.62992125984251968" bottom="0.62992125984251968" header="0.19685039370078741" footer="0.3937007874015748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zoomScaleNormal="100" workbookViewId="0"/>
  </sheetViews>
  <sheetFormatPr defaultRowHeight="11.25"/>
  <cols>
    <col min="1" max="1" width="2.33203125" customWidth="1"/>
    <col min="2" max="2" width="5.33203125" customWidth="1"/>
    <col min="3" max="3" width="5.83203125" customWidth="1"/>
    <col min="4" max="4" width="11.83203125" customWidth="1"/>
    <col min="5" max="5" width="12.33203125" customWidth="1"/>
    <col min="6" max="8" width="11.83203125" customWidth="1"/>
    <col min="9" max="9" width="12.33203125" customWidth="1"/>
    <col min="10" max="12" width="11.83203125" customWidth="1"/>
  </cols>
  <sheetData>
    <row r="1" spans="1:12" ht="12.75">
      <c r="A1" s="1" t="s">
        <v>5</v>
      </c>
      <c r="D1" s="2"/>
      <c r="E1" s="2"/>
      <c r="F1" s="2"/>
      <c r="G1" s="2"/>
      <c r="H1" s="2"/>
    </row>
    <row r="2" spans="1:12" ht="12.75">
      <c r="C2" s="1"/>
      <c r="D2" s="2"/>
      <c r="E2" s="2"/>
      <c r="F2" s="2"/>
      <c r="G2" s="2"/>
      <c r="H2" s="2"/>
    </row>
    <row r="3" spans="1:12" s="4" customFormat="1" ht="15">
      <c r="A3" s="242" t="s">
        <v>84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</row>
    <row r="4" spans="1:12" s="139" customFormat="1" ht="15" customHeight="1">
      <c r="A4" s="253" t="s">
        <v>6</v>
      </c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</row>
    <row r="5" spans="1:12" s="4" customFormat="1" ht="15" customHeight="1">
      <c r="A5" s="250" t="s">
        <v>62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</row>
    <row r="6" spans="1:12">
      <c r="A6" s="5"/>
      <c r="B6" s="5"/>
      <c r="C6" s="5"/>
    </row>
    <row r="7" spans="1:12" ht="15" customHeight="1">
      <c r="A7" s="246" t="s">
        <v>10</v>
      </c>
      <c r="B7" s="246"/>
      <c r="C7" s="247"/>
      <c r="D7" s="243" t="s">
        <v>2</v>
      </c>
      <c r="E7" s="244"/>
      <c r="F7" s="244"/>
      <c r="G7" s="245"/>
      <c r="H7" s="243" t="s">
        <v>3</v>
      </c>
      <c r="I7" s="244"/>
      <c r="J7" s="244"/>
      <c r="K7" s="245"/>
      <c r="L7" s="251" t="s">
        <v>49</v>
      </c>
    </row>
    <row r="8" spans="1:12" ht="39.75" customHeight="1">
      <c r="A8" s="248"/>
      <c r="B8" s="248"/>
      <c r="C8" s="249"/>
      <c r="D8" s="125" t="s">
        <v>217</v>
      </c>
      <c r="E8" s="125" t="s">
        <v>218</v>
      </c>
      <c r="F8" s="125" t="s">
        <v>47</v>
      </c>
      <c r="G8" s="125" t="s">
        <v>4</v>
      </c>
      <c r="H8" s="125" t="s">
        <v>220</v>
      </c>
      <c r="I8" s="125" t="s">
        <v>219</v>
      </c>
      <c r="J8" s="125" t="s">
        <v>48</v>
      </c>
      <c r="K8" s="125" t="s">
        <v>4</v>
      </c>
      <c r="L8" s="259"/>
    </row>
    <row r="9" spans="1:12" s="124" customFormat="1" ht="12" customHeight="1">
      <c r="A9" s="257" t="s">
        <v>30</v>
      </c>
      <c r="B9" s="257"/>
      <c r="C9" s="258"/>
      <c r="D9" s="188" t="s">
        <v>37</v>
      </c>
      <c r="E9" s="188" t="s">
        <v>38</v>
      </c>
      <c r="F9" s="188" t="s">
        <v>120</v>
      </c>
      <c r="G9" s="188" t="s">
        <v>39</v>
      </c>
      <c r="H9" s="188" t="s">
        <v>40</v>
      </c>
      <c r="I9" s="188" t="s">
        <v>41</v>
      </c>
      <c r="J9" s="188" t="s">
        <v>121</v>
      </c>
      <c r="K9" s="188" t="s">
        <v>42</v>
      </c>
      <c r="L9" s="189" t="s">
        <v>113</v>
      </c>
    </row>
    <row r="11" spans="1:12">
      <c r="A11" s="256" t="s">
        <v>53</v>
      </c>
      <c r="B11" s="256"/>
      <c r="C11" s="256"/>
      <c r="D11" s="256"/>
      <c r="E11" s="256"/>
      <c r="F11" s="256"/>
      <c r="G11" s="256"/>
      <c r="H11" s="256"/>
      <c r="I11" s="256"/>
      <c r="J11" s="256"/>
      <c r="K11" s="256"/>
      <c r="L11" s="256"/>
    </row>
    <row r="12" spans="1:12">
      <c r="A12" s="3"/>
    </row>
    <row r="13" spans="1:12">
      <c r="A13" s="186" t="s">
        <v>254</v>
      </c>
      <c r="B13" s="159"/>
      <c r="C13" s="10" t="s">
        <v>255</v>
      </c>
      <c r="D13" s="12">
        <v>334360</v>
      </c>
      <c r="E13" s="12">
        <v>234820</v>
      </c>
      <c r="F13" s="12">
        <v>11450</v>
      </c>
      <c r="G13" s="12">
        <v>580630</v>
      </c>
      <c r="H13" s="13">
        <v>310270</v>
      </c>
      <c r="I13" s="14">
        <v>237140</v>
      </c>
      <c r="J13" s="14">
        <v>5160</v>
      </c>
      <c r="K13" s="13">
        <v>552580</v>
      </c>
      <c r="L13" s="13">
        <v>6290</v>
      </c>
    </row>
    <row r="14" spans="1:12">
      <c r="A14" s="186"/>
      <c r="B14" s="159"/>
      <c r="C14" s="10" t="s">
        <v>256</v>
      </c>
      <c r="D14" s="12">
        <v>307260</v>
      </c>
      <c r="E14" s="12">
        <v>235180</v>
      </c>
      <c r="F14" s="12">
        <v>11070</v>
      </c>
      <c r="G14" s="12">
        <v>553510</v>
      </c>
      <c r="H14" s="13">
        <v>324410</v>
      </c>
      <c r="I14" s="14">
        <v>236620</v>
      </c>
      <c r="J14" s="14">
        <v>5320</v>
      </c>
      <c r="K14" s="13">
        <v>566360</v>
      </c>
      <c r="L14" s="13">
        <v>5750</v>
      </c>
    </row>
    <row r="15" spans="1:12">
      <c r="A15" s="186"/>
      <c r="B15" s="159"/>
      <c r="C15" s="10" t="s">
        <v>257</v>
      </c>
      <c r="D15" s="12">
        <v>306450</v>
      </c>
      <c r="E15" s="12">
        <v>237090</v>
      </c>
      <c r="F15" s="12">
        <v>10640</v>
      </c>
      <c r="G15" s="12">
        <v>554180</v>
      </c>
      <c r="H15" s="13">
        <v>299430</v>
      </c>
      <c r="I15" s="14">
        <v>236690</v>
      </c>
      <c r="J15" s="14">
        <v>5160</v>
      </c>
      <c r="K15" s="13">
        <v>541280</v>
      </c>
      <c r="L15" s="13">
        <v>5480</v>
      </c>
    </row>
    <row r="16" spans="1:12">
      <c r="A16" s="186"/>
      <c r="B16" s="159"/>
      <c r="C16" s="10" t="s">
        <v>258</v>
      </c>
      <c r="D16" s="12">
        <v>309460</v>
      </c>
      <c r="E16" s="12">
        <v>240510</v>
      </c>
      <c r="F16" s="12">
        <v>10550</v>
      </c>
      <c r="G16" s="12">
        <v>560510</v>
      </c>
      <c r="H16" s="13">
        <v>312770</v>
      </c>
      <c r="I16" s="14">
        <v>240630</v>
      </c>
      <c r="J16" s="14">
        <v>5280</v>
      </c>
      <c r="K16" s="13">
        <v>558670</v>
      </c>
      <c r="L16" s="13">
        <v>5270</v>
      </c>
    </row>
    <row r="17" spans="1:12">
      <c r="A17" s="186"/>
      <c r="B17" s="159"/>
      <c r="C17" s="10" t="s">
        <v>259</v>
      </c>
      <c r="D17" s="12">
        <v>315410</v>
      </c>
      <c r="E17" s="12">
        <v>241380</v>
      </c>
      <c r="F17" s="12">
        <v>10950</v>
      </c>
      <c r="G17" s="12">
        <v>567730</v>
      </c>
      <c r="H17" s="13">
        <v>319400</v>
      </c>
      <c r="I17" s="14">
        <v>240560</v>
      </c>
      <c r="J17" s="14">
        <v>5300</v>
      </c>
      <c r="K17" s="13">
        <v>565260</v>
      </c>
      <c r="L17" s="13">
        <v>5650</v>
      </c>
    </row>
    <row r="18" spans="1:12">
      <c r="A18" s="186"/>
      <c r="B18" s="159"/>
      <c r="C18" s="10" t="s">
        <v>260</v>
      </c>
      <c r="D18" s="12">
        <v>322570</v>
      </c>
      <c r="E18" s="12">
        <v>239000</v>
      </c>
      <c r="F18" s="12">
        <v>10850</v>
      </c>
      <c r="G18" s="12">
        <v>572410</v>
      </c>
      <c r="H18" s="13">
        <v>322190</v>
      </c>
      <c r="I18" s="14">
        <v>243560</v>
      </c>
      <c r="J18" s="14">
        <v>5180</v>
      </c>
      <c r="K18" s="13">
        <v>570930</v>
      </c>
      <c r="L18" s="13">
        <v>5660</v>
      </c>
    </row>
    <row r="19" spans="1:12">
      <c r="A19" s="186"/>
      <c r="B19" s="159"/>
      <c r="C19" s="10" t="s">
        <v>261</v>
      </c>
      <c r="D19" s="12">
        <v>314110</v>
      </c>
      <c r="E19" s="12">
        <v>241150</v>
      </c>
      <c r="F19" s="12">
        <v>10960</v>
      </c>
      <c r="G19" s="12">
        <v>566220</v>
      </c>
      <c r="H19" s="13">
        <v>324190</v>
      </c>
      <c r="I19" s="14">
        <v>244200</v>
      </c>
      <c r="J19" s="14">
        <v>5270</v>
      </c>
      <c r="K19" s="13">
        <v>573660</v>
      </c>
      <c r="L19" s="13">
        <v>5680</v>
      </c>
    </row>
    <row r="20" spans="1:12">
      <c r="A20" s="186"/>
      <c r="B20" s="159"/>
      <c r="C20" s="10"/>
      <c r="D20" s="12"/>
      <c r="E20" s="12"/>
      <c r="F20" s="12"/>
      <c r="G20" s="12"/>
      <c r="H20" s="13"/>
      <c r="I20" s="14"/>
      <c r="J20" s="14"/>
      <c r="K20" s="13"/>
      <c r="L20" s="13"/>
    </row>
    <row r="21" spans="1:12">
      <c r="A21" s="186" t="s">
        <v>262</v>
      </c>
      <c r="B21" s="159"/>
      <c r="C21" s="10" t="s">
        <v>263</v>
      </c>
      <c r="D21" s="12">
        <v>313810</v>
      </c>
      <c r="E21" s="12">
        <v>253220</v>
      </c>
      <c r="F21" s="12">
        <v>11460</v>
      </c>
      <c r="G21" s="12">
        <v>578490</v>
      </c>
      <c r="H21" s="13">
        <v>314520</v>
      </c>
      <c r="I21" s="14">
        <v>246290</v>
      </c>
      <c r="J21" s="14">
        <v>5220</v>
      </c>
      <c r="K21" s="13">
        <v>566030</v>
      </c>
      <c r="L21" s="13">
        <v>6240</v>
      </c>
    </row>
    <row r="22" spans="1:12">
      <c r="A22" s="186"/>
      <c r="B22" s="159"/>
      <c r="C22" s="10" t="s">
        <v>264</v>
      </c>
      <c r="D22" s="12">
        <v>323970</v>
      </c>
      <c r="E22" s="12">
        <v>241590</v>
      </c>
      <c r="F22" s="12">
        <v>10190</v>
      </c>
      <c r="G22" s="12">
        <v>575750</v>
      </c>
      <c r="H22" s="13">
        <v>319320</v>
      </c>
      <c r="I22" s="14">
        <v>243450</v>
      </c>
      <c r="J22" s="14">
        <v>5280</v>
      </c>
      <c r="K22" s="13">
        <v>568050</v>
      </c>
      <c r="L22" s="13">
        <v>4910</v>
      </c>
    </row>
    <row r="23" spans="1:12">
      <c r="A23" s="186"/>
      <c r="B23" s="159"/>
      <c r="C23" s="10" t="s">
        <v>265</v>
      </c>
      <c r="D23" s="12">
        <v>318740</v>
      </c>
      <c r="E23" s="12">
        <v>241110</v>
      </c>
      <c r="F23" s="12">
        <v>10810</v>
      </c>
      <c r="G23" s="12">
        <v>570650</v>
      </c>
      <c r="H23" s="13">
        <v>327080</v>
      </c>
      <c r="I23" s="14">
        <v>247590</v>
      </c>
      <c r="J23" s="14">
        <v>5440</v>
      </c>
      <c r="K23" s="13">
        <v>580110</v>
      </c>
      <c r="L23" s="13">
        <v>5370</v>
      </c>
    </row>
    <row r="24" spans="1:12">
      <c r="A24" s="186"/>
      <c r="B24" s="159"/>
      <c r="C24" s="10" t="s">
        <v>266</v>
      </c>
      <c r="D24" s="12">
        <v>314820</v>
      </c>
      <c r="E24" s="12">
        <v>246150</v>
      </c>
      <c r="F24" s="12">
        <v>10510</v>
      </c>
      <c r="G24" s="12">
        <v>571480</v>
      </c>
      <c r="H24" s="13">
        <v>321390</v>
      </c>
      <c r="I24" s="14">
        <v>244550</v>
      </c>
      <c r="J24" s="14">
        <v>5600</v>
      </c>
      <c r="K24" s="13">
        <v>571530</v>
      </c>
      <c r="L24" s="13">
        <v>4910</v>
      </c>
    </row>
    <row r="25" spans="1:12">
      <c r="A25" s="186"/>
      <c r="B25" s="159"/>
      <c r="C25" s="10" t="s">
        <v>267</v>
      </c>
      <c r="D25" s="12">
        <v>322460</v>
      </c>
      <c r="E25" s="12">
        <v>248290</v>
      </c>
      <c r="F25" s="12">
        <v>10780</v>
      </c>
      <c r="G25" s="12">
        <v>581530</v>
      </c>
      <c r="H25" s="13">
        <v>316630</v>
      </c>
      <c r="I25" s="14">
        <v>251750</v>
      </c>
      <c r="J25" s="14">
        <v>5700</v>
      </c>
      <c r="K25" s="13">
        <v>574070</v>
      </c>
      <c r="L25" s="13">
        <v>5080</v>
      </c>
    </row>
    <row r="26" spans="1:12">
      <c r="A26" s="186"/>
      <c r="B26" s="159"/>
      <c r="C26" s="10" t="s">
        <v>255</v>
      </c>
      <c r="D26" s="12">
        <v>311280</v>
      </c>
      <c r="E26" s="12">
        <v>249270</v>
      </c>
      <c r="F26" s="12">
        <v>10600</v>
      </c>
      <c r="G26" s="12">
        <v>571150</v>
      </c>
      <c r="H26" s="13">
        <v>318530</v>
      </c>
      <c r="I26" s="14">
        <v>256630</v>
      </c>
      <c r="J26" s="14">
        <v>5750</v>
      </c>
      <c r="K26" s="13">
        <v>580920</v>
      </c>
      <c r="L26" s="13">
        <v>4840</v>
      </c>
    </row>
    <row r="27" spans="1:12">
      <c r="A27" s="187"/>
      <c r="B27" s="160"/>
      <c r="C27" s="5"/>
    </row>
    <row r="28" spans="1:12" s="124" customFormat="1">
      <c r="A28" s="254" t="s">
        <v>30</v>
      </c>
      <c r="B28" s="254"/>
      <c r="C28" s="255"/>
      <c r="D28" s="188" t="s">
        <v>55</v>
      </c>
      <c r="E28" s="188" t="s">
        <v>56</v>
      </c>
      <c r="F28" s="188" t="s">
        <v>158</v>
      </c>
      <c r="G28" s="188" t="s">
        <v>57</v>
      </c>
      <c r="H28" s="188" t="s">
        <v>58</v>
      </c>
      <c r="I28" s="188" t="s">
        <v>59</v>
      </c>
      <c r="J28" s="188" t="s">
        <v>159</v>
      </c>
      <c r="K28" s="188" t="s">
        <v>60</v>
      </c>
      <c r="L28" s="189" t="s">
        <v>160</v>
      </c>
    </row>
    <row r="30" spans="1:12">
      <c r="A30" s="256" t="s">
        <v>54</v>
      </c>
      <c r="B30" s="256"/>
      <c r="C30" s="256"/>
      <c r="D30" s="256"/>
      <c r="E30" s="256"/>
      <c r="F30" s="256"/>
      <c r="G30" s="256"/>
      <c r="H30" s="256"/>
      <c r="I30" s="256"/>
      <c r="J30" s="256"/>
      <c r="K30" s="256"/>
      <c r="L30" s="256"/>
    </row>
    <row r="31" spans="1:12">
      <c r="A31" s="3"/>
    </row>
    <row r="32" spans="1:12">
      <c r="A32" s="186" t="s">
        <v>254</v>
      </c>
      <c r="B32" s="159"/>
      <c r="C32" s="10" t="s">
        <v>255</v>
      </c>
      <c r="D32" s="12">
        <v>306980</v>
      </c>
      <c r="E32" s="12">
        <v>235620</v>
      </c>
      <c r="F32" s="12">
        <v>11050</v>
      </c>
      <c r="G32" s="12">
        <v>552380</v>
      </c>
      <c r="H32" s="13">
        <v>315220</v>
      </c>
      <c r="I32" s="14">
        <v>235630</v>
      </c>
      <c r="J32" s="14">
        <v>5190</v>
      </c>
      <c r="K32" s="13">
        <v>555830</v>
      </c>
      <c r="L32" s="13">
        <v>5860</v>
      </c>
    </row>
    <row r="33" spans="1:12">
      <c r="A33" s="186"/>
      <c r="B33" s="159"/>
      <c r="C33" s="10" t="s">
        <v>256</v>
      </c>
      <c r="D33" s="12">
        <v>308340</v>
      </c>
      <c r="E33" s="12">
        <v>236350</v>
      </c>
      <c r="F33" s="12">
        <v>10980</v>
      </c>
      <c r="G33" s="12">
        <v>554710</v>
      </c>
      <c r="H33" s="13">
        <v>316970</v>
      </c>
      <c r="I33" s="14">
        <v>236540</v>
      </c>
      <c r="J33" s="14">
        <v>5220</v>
      </c>
      <c r="K33" s="13">
        <v>558430</v>
      </c>
      <c r="L33" s="13">
        <v>5750</v>
      </c>
    </row>
    <row r="34" spans="1:12">
      <c r="A34" s="186"/>
      <c r="B34" s="159"/>
      <c r="C34" s="10" t="s">
        <v>257</v>
      </c>
      <c r="D34" s="12">
        <v>309910</v>
      </c>
      <c r="E34" s="12">
        <v>237480</v>
      </c>
      <c r="F34" s="12">
        <v>10900</v>
      </c>
      <c r="G34" s="12">
        <v>557870</v>
      </c>
      <c r="H34" s="13">
        <v>318040</v>
      </c>
      <c r="I34" s="14">
        <v>238020</v>
      </c>
      <c r="J34" s="14">
        <v>5240</v>
      </c>
      <c r="K34" s="13">
        <v>560960</v>
      </c>
      <c r="L34" s="13">
        <v>5650</v>
      </c>
    </row>
    <row r="35" spans="1:12">
      <c r="A35" s="186"/>
      <c r="B35" s="159"/>
      <c r="C35" s="10" t="s">
        <v>258</v>
      </c>
      <c r="D35" s="12">
        <v>311690</v>
      </c>
      <c r="E35" s="12">
        <v>238820</v>
      </c>
      <c r="F35" s="12">
        <v>10830</v>
      </c>
      <c r="G35" s="12">
        <v>561390</v>
      </c>
      <c r="H35" s="13">
        <v>318580</v>
      </c>
      <c r="I35" s="14">
        <v>239710</v>
      </c>
      <c r="J35" s="14">
        <v>5250</v>
      </c>
      <c r="K35" s="13">
        <v>563240</v>
      </c>
      <c r="L35" s="13">
        <v>5600</v>
      </c>
    </row>
    <row r="36" spans="1:12">
      <c r="A36" s="186"/>
      <c r="B36" s="159"/>
      <c r="C36" s="10" t="s">
        <v>259</v>
      </c>
      <c r="D36" s="12">
        <v>313840</v>
      </c>
      <c r="E36" s="12">
        <v>239900</v>
      </c>
      <c r="F36" s="12">
        <v>10800</v>
      </c>
      <c r="G36" s="12">
        <v>564750</v>
      </c>
      <c r="H36" s="13">
        <v>318990</v>
      </c>
      <c r="I36" s="14">
        <v>241390</v>
      </c>
      <c r="J36" s="14">
        <v>5240</v>
      </c>
      <c r="K36" s="13">
        <v>565410</v>
      </c>
      <c r="L36" s="13">
        <v>5610</v>
      </c>
    </row>
    <row r="37" spans="1:12">
      <c r="A37" s="186"/>
      <c r="B37" s="159"/>
      <c r="C37" s="10" t="s">
        <v>260</v>
      </c>
      <c r="D37" s="12">
        <v>315850</v>
      </c>
      <c r="E37" s="12">
        <v>240480</v>
      </c>
      <c r="F37" s="12">
        <v>10820</v>
      </c>
      <c r="G37" s="12">
        <v>567240</v>
      </c>
      <c r="H37" s="13">
        <v>319600</v>
      </c>
      <c r="I37" s="14">
        <v>242740</v>
      </c>
      <c r="J37" s="14">
        <v>5230</v>
      </c>
      <c r="K37" s="13">
        <v>567480</v>
      </c>
      <c r="L37" s="13">
        <v>5640</v>
      </c>
    </row>
    <row r="38" spans="1:12">
      <c r="A38" s="186"/>
      <c r="B38" s="159"/>
      <c r="C38" s="10" t="s">
        <v>261</v>
      </c>
      <c r="D38" s="12">
        <v>317550</v>
      </c>
      <c r="E38" s="12">
        <v>240830</v>
      </c>
      <c r="F38" s="12">
        <v>10840</v>
      </c>
      <c r="G38" s="12">
        <v>569120</v>
      </c>
      <c r="H38" s="13">
        <v>320290</v>
      </c>
      <c r="I38" s="14">
        <v>243750</v>
      </c>
      <c r="J38" s="14">
        <v>5240</v>
      </c>
      <c r="K38" s="13">
        <v>569280</v>
      </c>
      <c r="L38" s="13">
        <v>5650</v>
      </c>
    </row>
    <row r="39" spans="1:12">
      <c r="A39" s="186"/>
      <c r="B39" s="159"/>
      <c r="C39" s="10"/>
      <c r="D39" s="12"/>
      <c r="E39" s="12"/>
      <c r="F39" s="12"/>
      <c r="G39" s="12"/>
      <c r="H39" s="13"/>
      <c r="I39" s="14"/>
      <c r="J39" s="14"/>
      <c r="K39" s="13"/>
      <c r="L39" s="13"/>
    </row>
    <row r="40" spans="1:12">
      <c r="A40" s="186" t="s">
        <v>262</v>
      </c>
      <c r="B40" s="159"/>
      <c r="C40" s="10" t="s">
        <v>263</v>
      </c>
      <c r="D40" s="12">
        <v>318490</v>
      </c>
      <c r="E40" s="12">
        <v>241250</v>
      </c>
      <c r="F40" s="12">
        <v>10840</v>
      </c>
      <c r="G40" s="12">
        <v>570490</v>
      </c>
      <c r="H40" s="13">
        <v>320880</v>
      </c>
      <c r="I40" s="14">
        <v>244520</v>
      </c>
      <c r="J40" s="14">
        <v>5280</v>
      </c>
      <c r="K40" s="13">
        <v>570760</v>
      </c>
      <c r="L40" s="13">
        <v>5590</v>
      </c>
    </row>
    <row r="41" spans="1:12">
      <c r="A41" s="186"/>
      <c r="B41" s="159"/>
      <c r="C41" s="10" t="s">
        <v>264</v>
      </c>
      <c r="D41" s="12">
        <v>318600</v>
      </c>
      <c r="E41" s="12">
        <v>242070</v>
      </c>
      <c r="F41" s="12">
        <v>10790</v>
      </c>
      <c r="G41" s="12">
        <v>571450</v>
      </c>
      <c r="H41" s="13">
        <v>321120</v>
      </c>
      <c r="I41" s="14">
        <v>245360</v>
      </c>
      <c r="J41" s="14">
        <v>5350</v>
      </c>
      <c r="K41" s="13">
        <v>571980</v>
      </c>
      <c r="L41" s="13">
        <v>5450</v>
      </c>
    </row>
    <row r="42" spans="1:12">
      <c r="A42" s="186"/>
      <c r="B42" s="159"/>
      <c r="C42" s="10" t="s">
        <v>265</v>
      </c>
      <c r="D42" s="12">
        <v>318330</v>
      </c>
      <c r="E42" s="12">
        <v>243470</v>
      </c>
      <c r="F42" s="12">
        <v>10730</v>
      </c>
      <c r="G42" s="12">
        <v>572540</v>
      </c>
      <c r="H42" s="13">
        <v>320830</v>
      </c>
      <c r="I42" s="14">
        <v>246710</v>
      </c>
      <c r="J42" s="14">
        <v>5450</v>
      </c>
      <c r="K42" s="13">
        <v>573110</v>
      </c>
      <c r="L42" s="13">
        <v>5260</v>
      </c>
    </row>
    <row r="43" spans="1:12">
      <c r="A43" s="186"/>
      <c r="B43" s="159"/>
      <c r="C43" s="10" t="s">
        <v>266</v>
      </c>
      <c r="D43" s="12">
        <v>317890</v>
      </c>
      <c r="E43" s="12">
        <v>245290</v>
      </c>
      <c r="F43" s="12">
        <v>10690</v>
      </c>
      <c r="G43" s="12">
        <v>573730</v>
      </c>
      <c r="H43" s="13">
        <v>320410</v>
      </c>
      <c r="I43" s="14">
        <v>248710</v>
      </c>
      <c r="J43" s="14">
        <v>5550</v>
      </c>
      <c r="K43" s="13">
        <v>574550</v>
      </c>
      <c r="L43" s="13">
        <v>5100</v>
      </c>
    </row>
    <row r="44" spans="1:12">
      <c r="A44" s="186"/>
      <c r="B44" s="159"/>
      <c r="C44" s="10" t="s">
        <v>267</v>
      </c>
      <c r="D44" s="12">
        <v>317180</v>
      </c>
      <c r="E44" s="12">
        <v>247270</v>
      </c>
      <c r="F44" s="12">
        <v>10650</v>
      </c>
      <c r="G44" s="12">
        <v>574680</v>
      </c>
      <c r="H44" s="13">
        <v>319870</v>
      </c>
      <c r="I44" s="14">
        <v>251080</v>
      </c>
      <c r="J44" s="14">
        <v>5650</v>
      </c>
      <c r="K44" s="13">
        <v>576040</v>
      </c>
      <c r="L44" s="13">
        <v>4960</v>
      </c>
    </row>
    <row r="45" spans="1:12">
      <c r="A45" s="187"/>
      <c r="B45" s="161"/>
      <c r="C45" s="11" t="s">
        <v>255</v>
      </c>
      <c r="D45" s="15">
        <v>316730</v>
      </c>
      <c r="E45" s="15">
        <v>249160</v>
      </c>
      <c r="F45" s="15">
        <v>10620</v>
      </c>
      <c r="G45" s="15">
        <v>575630</v>
      </c>
      <c r="H45" s="126">
        <v>319300</v>
      </c>
      <c r="I45" s="16">
        <v>253540</v>
      </c>
      <c r="J45" s="16">
        <v>5730</v>
      </c>
      <c r="K45" s="126">
        <v>577490</v>
      </c>
      <c r="L45" s="126">
        <v>4850</v>
      </c>
    </row>
    <row r="46" spans="1:12">
      <c r="C46" s="4"/>
      <c r="D46" s="8"/>
      <c r="E46" s="8"/>
      <c r="F46" s="8"/>
      <c r="G46" s="8"/>
      <c r="H46" s="8"/>
      <c r="I46" s="8"/>
      <c r="J46" s="8"/>
      <c r="K46" s="8"/>
      <c r="L46" s="8"/>
    </row>
    <row r="47" spans="1:12">
      <c r="A47" s="138" t="str">
        <f>"1."</f>
        <v>1.</v>
      </c>
      <c r="B47" s="7" t="s">
        <v>242</v>
      </c>
    </row>
    <row r="48" spans="1:12">
      <c r="A48" s="138"/>
      <c r="B48" s="7" t="s">
        <v>243</v>
      </c>
    </row>
    <row r="49" spans="1:2">
      <c r="A49" s="137" t="str">
        <f>"2."</f>
        <v>2.</v>
      </c>
      <c r="B49" s="7" t="s">
        <v>77</v>
      </c>
    </row>
    <row r="50" spans="1:2">
      <c r="A50" s="137" t="str">
        <f>"3."</f>
        <v>3.</v>
      </c>
      <c r="B50" s="7" t="s">
        <v>78</v>
      </c>
    </row>
    <row r="51" spans="1:2">
      <c r="A51" s="137" t="str">
        <f>"4."</f>
        <v>4.</v>
      </c>
      <c r="B51" s="7" t="s">
        <v>227</v>
      </c>
    </row>
    <row r="52" spans="1:2">
      <c r="A52" s="7" t="s">
        <v>82</v>
      </c>
      <c r="B52" t="s">
        <v>228</v>
      </c>
    </row>
    <row r="53" spans="1:2">
      <c r="A53" s="138" t="str">
        <f>"5."</f>
        <v>5.</v>
      </c>
      <c r="B53" s="205" t="s">
        <v>79</v>
      </c>
    </row>
    <row r="54" spans="1:2">
      <c r="A54" s="138" t="str">
        <f>"6."</f>
        <v>6.</v>
      </c>
      <c r="B54" s="205" t="s">
        <v>80</v>
      </c>
    </row>
    <row r="55" spans="1:2">
      <c r="A55" s="137" t="str">
        <f>"7."</f>
        <v>7.</v>
      </c>
      <c r="B55" s="7" t="s">
        <v>229</v>
      </c>
    </row>
    <row r="56" spans="1:2">
      <c r="A56" s="7"/>
      <c r="B56" t="s">
        <v>230</v>
      </c>
    </row>
    <row r="57" spans="1:2">
      <c r="A57" s="137" t="str">
        <f>"8."</f>
        <v>8.</v>
      </c>
      <c r="B57" t="s">
        <v>81</v>
      </c>
    </row>
    <row r="59" spans="1:2">
      <c r="A59" s="17" t="s">
        <v>51</v>
      </c>
    </row>
    <row r="61" spans="1:2">
      <c r="A61" s="234" t="s">
        <v>250</v>
      </c>
    </row>
  </sheetData>
  <mergeCells count="11">
    <mergeCell ref="A28:C28"/>
    <mergeCell ref="A30:L30"/>
    <mergeCell ref="A11:L11"/>
    <mergeCell ref="A3:L3"/>
    <mergeCell ref="A4:L4"/>
    <mergeCell ref="A5:L5"/>
    <mergeCell ref="A7:C8"/>
    <mergeCell ref="A9:C9"/>
    <mergeCell ref="D7:G7"/>
    <mergeCell ref="H7:K7"/>
    <mergeCell ref="L7:L8"/>
  </mergeCells>
  <phoneticPr fontId="0" type="noConversion"/>
  <printOptions horizontalCentered="1"/>
  <pageMargins left="0.39370078740157483" right="0.39370078740157483" top="0.62992125984251968" bottom="0.62992125984251968" header="0.19685039370078741" footer="0.3937007874015748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zoomScaleNormal="100" workbookViewId="0"/>
  </sheetViews>
  <sheetFormatPr defaultColWidth="10.6640625" defaultRowHeight="12"/>
  <cols>
    <col min="1" max="1" width="3.1640625" style="23" customWidth="1"/>
    <col min="2" max="2" width="23.1640625" style="23" customWidth="1"/>
    <col min="3" max="5" width="9.1640625" style="23" customWidth="1"/>
    <col min="6" max="8" width="10.1640625" style="23" customWidth="1"/>
    <col min="9" max="12" width="8.6640625" style="23" customWidth="1"/>
    <col min="13" max="16384" width="10.6640625" style="23"/>
  </cols>
  <sheetData>
    <row r="1" spans="1:12" s="20" customFormat="1" ht="12.75" customHeight="1">
      <c r="A1" s="18" t="s">
        <v>29</v>
      </c>
      <c r="B1" s="19"/>
      <c r="C1" s="19"/>
      <c r="D1" s="19"/>
      <c r="E1" s="19"/>
      <c r="F1" s="19"/>
    </row>
    <row r="2" spans="1:12" s="20" customFormat="1" ht="9" customHeight="1">
      <c r="A2" s="19"/>
      <c r="B2" s="19"/>
      <c r="C2" s="19"/>
      <c r="D2" s="19"/>
      <c r="E2" s="19"/>
      <c r="F2" s="19"/>
    </row>
    <row r="3" spans="1:12" s="141" customFormat="1" ht="18" customHeight="1">
      <c r="A3" s="260" t="s">
        <v>221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</row>
    <row r="4" spans="1:12" s="143" customFormat="1" ht="15" customHeight="1">
      <c r="A4" s="261" t="s">
        <v>8</v>
      </c>
      <c r="B4" s="261"/>
      <c r="C4" s="261"/>
      <c r="D4" s="261"/>
      <c r="E4" s="261"/>
      <c r="F4" s="261"/>
      <c r="G4" s="261"/>
      <c r="H4" s="261"/>
      <c r="I4" s="261"/>
      <c r="J4" s="261"/>
      <c r="K4" s="261"/>
      <c r="L4" s="261"/>
    </row>
    <row r="5" spans="1:12" ht="6.75" customHeight="1">
      <c r="A5" s="21"/>
      <c r="B5" s="21"/>
      <c r="C5" s="22"/>
      <c r="D5" s="22"/>
      <c r="E5" s="22"/>
      <c r="F5" s="22"/>
    </row>
    <row r="6" spans="1:12" s="30" customFormat="1" ht="15" customHeight="1">
      <c r="A6" s="262" t="s">
        <v>9</v>
      </c>
      <c r="B6" s="263"/>
      <c r="C6" s="24" t="s">
        <v>252</v>
      </c>
      <c r="D6" s="25"/>
      <c r="E6" s="26"/>
      <c r="F6" s="27" t="s">
        <v>253</v>
      </c>
      <c r="G6" s="28"/>
      <c r="H6" s="28"/>
      <c r="I6" s="111" t="s">
        <v>268</v>
      </c>
      <c r="J6" s="28"/>
      <c r="K6" s="28"/>
      <c r="L6" s="28"/>
    </row>
    <row r="7" spans="1:12" s="30" customFormat="1" ht="15" customHeight="1">
      <c r="A7" s="264"/>
      <c r="B7" s="265"/>
      <c r="C7" s="31"/>
      <c r="D7" s="25"/>
      <c r="E7" s="31"/>
      <c r="F7" s="31"/>
      <c r="G7" s="25"/>
      <c r="H7" s="31"/>
      <c r="I7" s="268" t="s">
        <v>10</v>
      </c>
      <c r="J7" s="269"/>
      <c r="K7" s="268" t="s">
        <v>11</v>
      </c>
      <c r="L7" s="270"/>
    </row>
    <row r="8" spans="1:12" s="30" customFormat="1" ht="15" customHeight="1">
      <c r="A8" s="264"/>
      <c r="B8" s="265"/>
      <c r="C8" s="107">
        <v>2016</v>
      </c>
      <c r="D8" s="108">
        <v>2017</v>
      </c>
      <c r="E8" s="107">
        <v>2018</v>
      </c>
      <c r="F8" s="107">
        <v>2016</v>
      </c>
      <c r="G8" s="108">
        <v>2017</v>
      </c>
      <c r="H8" s="107">
        <v>2018</v>
      </c>
      <c r="I8" s="271" t="s">
        <v>12</v>
      </c>
      <c r="J8" s="271" t="s">
        <v>13</v>
      </c>
      <c r="K8" s="271" t="s">
        <v>12</v>
      </c>
      <c r="L8" s="273" t="s">
        <v>13</v>
      </c>
    </row>
    <row r="9" spans="1:12" s="30" customFormat="1" ht="15" customHeight="1">
      <c r="A9" s="266"/>
      <c r="B9" s="267"/>
      <c r="C9" s="32"/>
      <c r="D9" s="33"/>
      <c r="E9" s="32"/>
      <c r="F9" s="32"/>
      <c r="G9" s="33"/>
      <c r="H9" s="32"/>
      <c r="I9" s="272"/>
      <c r="J9" s="272"/>
      <c r="K9" s="272"/>
      <c r="L9" s="274"/>
    </row>
    <row r="10" spans="1:12" s="38" customFormat="1" ht="8.25" customHeight="1">
      <c r="A10" s="3"/>
      <c r="B10"/>
      <c r="C10"/>
      <c r="D10"/>
      <c r="E10"/>
      <c r="F10"/>
      <c r="G10"/>
      <c r="H10"/>
      <c r="I10"/>
      <c r="J10"/>
      <c r="K10"/>
      <c r="L10"/>
    </row>
    <row r="11" spans="1:12" s="38" customFormat="1" ht="12" customHeight="1">
      <c r="A11" s="39" t="s">
        <v>269</v>
      </c>
      <c r="B11" s="183"/>
      <c r="C11" s="127">
        <v>107712</v>
      </c>
      <c r="D11" s="127">
        <v>116160</v>
      </c>
      <c r="E11" s="127">
        <v>110192</v>
      </c>
      <c r="F11" s="127">
        <v>1517280</v>
      </c>
      <c r="G11" s="128">
        <v>1615200</v>
      </c>
      <c r="H11" s="128">
        <v>1640752</v>
      </c>
      <c r="I11" s="127">
        <v>-5968</v>
      </c>
      <c r="J11" s="129">
        <v>-5.1377410468319598</v>
      </c>
      <c r="K11" s="127">
        <v>25552</v>
      </c>
      <c r="L11" s="129">
        <v>1.58197127290738</v>
      </c>
    </row>
    <row r="12" spans="1:12" s="38" customFormat="1" ht="12" customHeight="1">
      <c r="A12" s="71"/>
      <c r="B12" s="40" t="s">
        <v>270</v>
      </c>
      <c r="C12" s="42">
        <v>97472</v>
      </c>
      <c r="D12" s="42">
        <v>105840</v>
      </c>
      <c r="E12" s="42">
        <v>98784</v>
      </c>
      <c r="F12" s="42">
        <v>1365440</v>
      </c>
      <c r="G12" s="179">
        <v>1450624</v>
      </c>
      <c r="H12" s="179">
        <v>1471248</v>
      </c>
      <c r="I12" s="42">
        <v>-7056</v>
      </c>
      <c r="J12" s="180">
        <v>-6.6666666666666696</v>
      </c>
      <c r="K12" s="42">
        <v>20624</v>
      </c>
      <c r="L12" s="180">
        <v>1.42173299214683</v>
      </c>
    </row>
    <row r="13" spans="1:12" s="38" customFormat="1" ht="12" customHeight="1">
      <c r="A13" s="39"/>
      <c r="B13" s="40" t="s">
        <v>271</v>
      </c>
      <c r="C13" s="42">
        <v>752</v>
      </c>
      <c r="D13" s="42">
        <v>688</v>
      </c>
      <c r="E13" s="42">
        <v>800</v>
      </c>
      <c r="F13" s="42">
        <v>10432</v>
      </c>
      <c r="G13" s="43">
        <v>11280</v>
      </c>
      <c r="H13" s="43">
        <v>11728</v>
      </c>
      <c r="I13" s="42">
        <v>112</v>
      </c>
      <c r="J13" s="121">
        <v>16.2790697674419</v>
      </c>
      <c r="K13" s="42">
        <v>448</v>
      </c>
      <c r="L13" s="121">
        <v>3.9716312056737602</v>
      </c>
    </row>
    <row r="14" spans="1:12" s="38" customFormat="1" ht="12" customHeight="1">
      <c r="A14" s="39"/>
      <c r="B14" s="40" t="s">
        <v>272</v>
      </c>
      <c r="C14" s="42">
        <v>1648</v>
      </c>
      <c r="D14" s="42">
        <v>1680</v>
      </c>
      <c r="E14" s="42">
        <v>1776</v>
      </c>
      <c r="F14" s="42">
        <v>27024</v>
      </c>
      <c r="G14" s="43">
        <v>28336</v>
      </c>
      <c r="H14" s="43">
        <v>29664</v>
      </c>
      <c r="I14" s="42">
        <v>96</v>
      </c>
      <c r="J14" s="121">
        <v>5.71428571428571</v>
      </c>
      <c r="K14" s="42">
        <v>1328</v>
      </c>
      <c r="L14" s="121">
        <v>4.6866177300959899</v>
      </c>
    </row>
    <row r="15" spans="1:12" s="38" customFormat="1" ht="12" customHeight="1">
      <c r="A15" s="39"/>
      <c r="B15" s="40" t="s">
        <v>273</v>
      </c>
      <c r="C15" s="42">
        <v>1248</v>
      </c>
      <c r="D15" s="42">
        <v>1248</v>
      </c>
      <c r="E15" s="42">
        <v>1312</v>
      </c>
      <c r="F15" s="42">
        <v>17200</v>
      </c>
      <c r="G15" s="43">
        <v>21376</v>
      </c>
      <c r="H15" s="43">
        <v>23888</v>
      </c>
      <c r="I15" s="42">
        <v>64</v>
      </c>
      <c r="J15" s="121">
        <v>5.1282051282051304</v>
      </c>
      <c r="K15" s="42">
        <v>2512</v>
      </c>
      <c r="L15" s="121">
        <v>11.751497005988</v>
      </c>
    </row>
    <row r="16" spans="1:12" s="38" customFormat="1" ht="12" customHeight="1">
      <c r="A16" s="39"/>
      <c r="B16" s="40" t="s">
        <v>274</v>
      </c>
      <c r="C16" s="42">
        <v>1216</v>
      </c>
      <c r="D16" s="42">
        <v>1200</v>
      </c>
      <c r="E16" s="42">
        <v>1776</v>
      </c>
      <c r="F16" s="42">
        <v>18096</v>
      </c>
      <c r="G16" s="43">
        <v>19360</v>
      </c>
      <c r="H16" s="43">
        <v>20624</v>
      </c>
      <c r="I16" s="42">
        <v>576</v>
      </c>
      <c r="J16" s="121">
        <v>48</v>
      </c>
      <c r="K16" s="42">
        <v>1264</v>
      </c>
      <c r="L16" s="121">
        <v>6.5289256198347099</v>
      </c>
    </row>
    <row r="17" spans="1:12" s="38" customFormat="1" ht="12" customHeight="1">
      <c r="A17" s="39"/>
      <c r="B17" s="40" t="s">
        <v>275</v>
      </c>
      <c r="C17" s="42">
        <v>1488</v>
      </c>
      <c r="D17" s="42">
        <v>1632</v>
      </c>
      <c r="E17" s="42">
        <v>1680</v>
      </c>
      <c r="F17" s="42">
        <v>22016</v>
      </c>
      <c r="G17" s="43">
        <v>24160</v>
      </c>
      <c r="H17" s="43">
        <v>24672</v>
      </c>
      <c r="I17" s="42">
        <v>48</v>
      </c>
      <c r="J17" s="121">
        <v>2.9411764705882399</v>
      </c>
      <c r="K17" s="42">
        <v>512</v>
      </c>
      <c r="L17" s="121">
        <v>2.1192052980132501</v>
      </c>
    </row>
    <row r="18" spans="1:12" s="38" customFormat="1" ht="12" customHeight="1">
      <c r="A18" s="39"/>
      <c r="B18" s="40" t="s">
        <v>276</v>
      </c>
      <c r="C18" s="42">
        <v>1104</v>
      </c>
      <c r="D18" s="42">
        <v>1280</v>
      </c>
      <c r="E18" s="42">
        <v>1296</v>
      </c>
      <c r="F18" s="42">
        <v>18976</v>
      </c>
      <c r="G18" s="43">
        <v>20800</v>
      </c>
      <c r="H18" s="43">
        <v>20224</v>
      </c>
      <c r="I18" s="42">
        <v>16</v>
      </c>
      <c r="J18" s="121">
        <v>1.25</v>
      </c>
      <c r="K18" s="42">
        <v>-576</v>
      </c>
      <c r="L18" s="121">
        <v>-2.7692307692307701</v>
      </c>
    </row>
    <row r="19" spans="1:12" s="38" customFormat="1" ht="9" customHeight="1">
      <c r="A19" s="39"/>
      <c r="B19" s="40"/>
      <c r="C19" s="42"/>
      <c r="D19" s="42"/>
      <c r="E19" s="42"/>
      <c r="F19" s="42"/>
      <c r="G19" s="43"/>
      <c r="H19" s="43"/>
      <c r="I19" s="42"/>
      <c r="J19" s="121"/>
      <c r="K19" s="42"/>
      <c r="L19" s="121"/>
    </row>
    <row r="20" spans="1:12" s="38" customFormat="1" ht="12" customHeight="1">
      <c r="A20" s="39" t="s">
        <v>277</v>
      </c>
      <c r="B20" s="40"/>
      <c r="C20" s="127">
        <v>47984</v>
      </c>
      <c r="D20" s="127">
        <v>53040</v>
      </c>
      <c r="E20" s="127">
        <v>59232</v>
      </c>
      <c r="F20" s="127">
        <v>856144</v>
      </c>
      <c r="G20" s="128">
        <v>932416</v>
      </c>
      <c r="H20" s="128">
        <v>1031424</v>
      </c>
      <c r="I20" s="127">
        <v>6192</v>
      </c>
      <c r="J20" s="129">
        <v>11.674208144796401</v>
      </c>
      <c r="K20" s="127">
        <v>99008</v>
      </c>
      <c r="L20" s="129">
        <v>10.618436406067699</v>
      </c>
    </row>
    <row r="21" spans="1:12" s="38" customFormat="1" ht="12" customHeight="1">
      <c r="A21" s="39"/>
      <c r="B21" s="40" t="s">
        <v>278</v>
      </c>
      <c r="C21" s="42">
        <v>18576</v>
      </c>
      <c r="D21" s="42">
        <v>17744</v>
      </c>
      <c r="E21" s="42">
        <v>18928</v>
      </c>
      <c r="F21" s="42">
        <v>396928</v>
      </c>
      <c r="G21" s="43">
        <v>398000</v>
      </c>
      <c r="H21" s="43">
        <v>449024</v>
      </c>
      <c r="I21" s="42">
        <v>1184</v>
      </c>
      <c r="J21" s="121">
        <v>6.6726780883679</v>
      </c>
      <c r="K21" s="42">
        <v>51024</v>
      </c>
      <c r="L21" s="121">
        <v>12.8201005025126</v>
      </c>
    </row>
    <row r="22" spans="1:12" s="38" customFormat="1" ht="12" customHeight="1">
      <c r="A22" s="39"/>
      <c r="B22" s="40" t="s">
        <v>279</v>
      </c>
      <c r="C22" s="42">
        <v>2464</v>
      </c>
      <c r="D22" s="42">
        <v>3520</v>
      </c>
      <c r="E22" s="42">
        <v>4096</v>
      </c>
      <c r="F22" s="42">
        <v>39952</v>
      </c>
      <c r="G22" s="43">
        <v>49808</v>
      </c>
      <c r="H22" s="43">
        <v>57680</v>
      </c>
      <c r="I22" s="42">
        <v>576</v>
      </c>
      <c r="J22" s="121">
        <v>16.363636363636399</v>
      </c>
      <c r="K22" s="42">
        <v>7872</v>
      </c>
      <c r="L22" s="121">
        <v>15.804690009637</v>
      </c>
    </row>
    <row r="23" spans="1:12" s="38" customFormat="1" ht="12" customHeight="1">
      <c r="A23" s="39"/>
      <c r="B23" s="40" t="s">
        <v>280</v>
      </c>
      <c r="C23" s="42">
        <v>3200</v>
      </c>
      <c r="D23" s="42">
        <v>3968</v>
      </c>
      <c r="E23" s="42">
        <v>4608</v>
      </c>
      <c r="F23" s="42">
        <v>48368</v>
      </c>
      <c r="G23" s="43">
        <v>55696</v>
      </c>
      <c r="H23" s="43">
        <v>66960</v>
      </c>
      <c r="I23" s="42">
        <v>640</v>
      </c>
      <c r="J23" s="121">
        <v>16.129032258064498</v>
      </c>
      <c r="K23" s="42">
        <v>11264</v>
      </c>
      <c r="L23" s="121">
        <v>20.224073542085598</v>
      </c>
    </row>
    <row r="24" spans="1:12" s="38" customFormat="1" ht="12" customHeight="1">
      <c r="A24" s="39"/>
      <c r="B24" s="40" t="s">
        <v>281</v>
      </c>
      <c r="C24" s="42">
        <v>2240</v>
      </c>
      <c r="D24" s="42">
        <v>5056</v>
      </c>
      <c r="E24" s="42">
        <v>6944</v>
      </c>
      <c r="F24" s="42">
        <v>17824</v>
      </c>
      <c r="G24" s="43">
        <v>24064</v>
      </c>
      <c r="H24" s="43">
        <v>26416</v>
      </c>
      <c r="I24" s="42">
        <v>1888</v>
      </c>
      <c r="J24" s="121">
        <v>37.341772151898702</v>
      </c>
      <c r="K24" s="42">
        <v>2352</v>
      </c>
      <c r="L24" s="121">
        <v>9.7739361702127692</v>
      </c>
    </row>
    <row r="25" spans="1:12" s="38" customFormat="1" ht="12" customHeight="1">
      <c r="A25" s="39"/>
      <c r="B25" s="40" t="s">
        <v>282</v>
      </c>
      <c r="C25" s="42">
        <v>4672</v>
      </c>
      <c r="D25" s="42">
        <v>4176</v>
      </c>
      <c r="E25" s="42">
        <v>4016</v>
      </c>
      <c r="F25" s="42">
        <v>94208</v>
      </c>
      <c r="G25" s="43">
        <v>101120</v>
      </c>
      <c r="H25" s="43">
        <v>101056</v>
      </c>
      <c r="I25" s="42">
        <v>-160</v>
      </c>
      <c r="J25" s="121">
        <v>-3.83141762452107</v>
      </c>
      <c r="K25" s="42">
        <v>-64</v>
      </c>
      <c r="L25" s="121">
        <v>-6.3291139240506306E-2</v>
      </c>
    </row>
    <row r="26" spans="1:12" s="38" customFormat="1" ht="12" customHeight="1">
      <c r="A26" s="39"/>
      <c r="B26" s="40" t="s">
        <v>283</v>
      </c>
      <c r="C26" s="42">
        <v>3776</v>
      </c>
      <c r="D26" s="42">
        <v>3968</v>
      </c>
      <c r="E26" s="42">
        <v>3840</v>
      </c>
      <c r="F26" s="42">
        <v>75088</v>
      </c>
      <c r="G26" s="43">
        <v>83344</v>
      </c>
      <c r="H26" s="43">
        <v>93744</v>
      </c>
      <c r="I26" s="42">
        <v>-128</v>
      </c>
      <c r="J26" s="121">
        <v>-3.2258064516128999</v>
      </c>
      <c r="K26" s="42">
        <v>10400</v>
      </c>
      <c r="L26" s="121">
        <v>12.4784027644462</v>
      </c>
    </row>
    <row r="27" spans="1:12" s="38" customFormat="1" ht="12" customHeight="1">
      <c r="A27" s="39"/>
      <c r="B27" s="40" t="s">
        <v>284</v>
      </c>
      <c r="C27" s="42">
        <v>2672</v>
      </c>
      <c r="D27" s="42">
        <v>3360</v>
      </c>
      <c r="E27" s="42">
        <v>4176</v>
      </c>
      <c r="F27" s="42">
        <v>39760</v>
      </c>
      <c r="G27" s="43">
        <v>56544</v>
      </c>
      <c r="H27" s="43">
        <v>52208</v>
      </c>
      <c r="I27" s="42">
        <v>816</v>
      </c>
      <c r="J27" s="121">
        <v>24.285714285714299</v>
      </c>
      <c r="K27" s="42">
        <v>-4336</v>
      </c>
      <c r="L27" s="121">
        <v>-7.6683644595359404</v>
      </c>
    </row>
    <row r="28" spans="1:12" s="38" customFormat="1" ht="12" customHeight="1">
      <c r="A28" s="39"/>
      <c r="B28" s="40" t="s">
        <v>285</v>
      </c>
      <c r="C28" s="42">
        <v>1376</v>
      </c>
      <c r="D28" s="42">
        <v>1872</v>
      </c>
      <c r="E28" s="42">
        <v>2336</v>
      </c>
      <c r="F28" s="42">
        <v>16880</v>
      </c>
      <c r="G28" s="43">
        <v>22128</v>
      </c>
      <c r="H28" s="43">
        <v>26864</v>
      </c>
      <c r="I28" s="42">
        <v>464</v>
      </c>
      <c r="J28" s="121">
        <v>24.786324786324801</v>
      </c>
      <c r="K28" s="42">
        <v>4736</v>
      </c>
      <c r="L28" s="121">
        <v>21.402747650036201</v>
      </c>
    </row>
    <row r="29" spans="1:12" s="38" customFormat="1" ht="12" customHeight="1">
      <c r="A29" s="39"/>
      <c r="B29" s="40" t="s">
        <v>286</v>
      </c>
      <c r="C29" s="42">
        <v>4208</v>
      </c>
      <c r="D29" s="42">
        <v>4672</v>
      </c>
      <c r="E29" s="42">
        <v>4720</v>
      </c>
      <c r="F29" s="42">
        <v>53456</v>
      </c>
      <c r="G29" s="43">
        <v>57696</v>
      </c>
      <c r="H29" s="43">
        <v>60464</v>
      </c>
      <c r="I29" s="42">
        <v>48</v>
      </c>
      <c r="J29" s="121">
        <v>1.02739726027397</v>
      </c>
      <c r="K29" s="42">
        <v>2768</v>
      </c>
      <c r="L29" s="121">
        <v>4.7975596228508</v>
      </c>
    </row>
    <row r="30" spans="1:12" s="38" customFormat="1" ht="12" customHeight="1">
      <c r="A30" s="39"/>
      <c r="B30" s="40" t="s">
        <v>287</v>
      </c>
      <c r="C30" s="42">
        <v>1520</v>
      </c>
      <c r="D30" s="42">
        <v>1648</v>
      </c>
      <c r="E30" s="42">
        <v>1904</v>
      </c>
      <c r="F30" s="42">
        <v>33024</v>
      </c>
      <c r="G30" s="43">
        <v>36512</v>
      </c>
      <c r="H30" s="43">
        <v>41968</v>
      </c>
      <c r="I30" s="42">
        <v>256</v>
      </c>
      <c r="J30" s="121">
        <v>15.5339805825243</v>
      </c>
      <c r="K30" s="42">
        <v>5456</v>
      </c>
      <c r="L30" s="121">
        <v>14.943032427695</v>
      </c>
    </row>
    <row r="31" spans="1:12" s="38" customFormat="1" ht="12" customHeight="1">
      <c r="A31" s="39"/>
      <c r="B31" s="40" t="s">
        <v>288</v>
      </c>
      <c r="C31" s="42">
        <v>1856</v>
      </c>
      <c r="D31" s="42">
        <v>1344</v>
      </c>
      <c r="E31" s="42">
        <v>1648</v>
      </c>
      <c r="F31" s="42">
        <v>24832</v>
      </c>
      <c r="G31" s="43">
        <v>26512</v>
      </c>
      <c r="H31" s="43">
        <v>30448</v>
      </c>
      <c r="I31" s="42">
        <v>304</v>
      </c>
      <c r="J31" s="121">
        <v>22.619047619047599</v>
      </c>
      <c r="K31" s="42">
        <v>3936</v>
      </c>
      <c r="L31" s="121">
        <v>14.8461074230537</v>
      </c>
    </row>
    <row r="32" spans="1:12" s="38" customFormat="1" ht="12" customHeight="1">
      <c r="A32" s="39"/>
      <c r="B32" s="40" t="s">
        <v>289</v>
      </c>
      <c r="C32" s="42">
        <v>656</v>
      </c>
      <c r="D32" s="42">
        <v>784</v>
      </c>
      <c r="E32" s="42">
        <v>928</v>
      </c>
      <c r="F32" s="42">
        <v>4752</v>
      </c>
      <c r="G32" s="43">
        <v>7024</v>
      </c>
      <c r="H32" s="43">
        <v>8688</v>
      </c>
      <c r="I32" s="42">
        <v>144</v>
      </c>
      <c r="J32" s="121">
        <v>18.367346938775501</v>
      </c>
      <c r="K32" s="42">
        <v>1664</v>
      </c>
      <c r="L32" s="121">
        <v>23.690205011389502</v>
      </c>
    </row>
    <row r="33" spans="1:12" s="38" customFormat="1" ht="9" customHeight="1">
      <c r="A33" s="39"/>
      <c r="B33" s="40"/>
      <c r="C33" s="42"/>
      <c r="D33" s="42"/>
      <c r="E33" s="42"/>
      <c r="F33" s="42"/>
      <c r="G33" s="43"/>
      <c r="H33" s="43"/>
      <c r="I33" s="42"/>
      <c r="J33" s="121"/>
      <c r="K33" s="42"/>
      <c r="L33" s="121"/>
    </row>
    <row r="34" spans="1:12" s="38" customFormat="1" ht="12" customHeight="1">
      <c r="A34" s="39" t="s">
        <v>290</v>
      </c>
      <c r="B34" s="40"/>
      <c r="C34" s="127">
        <v>14176</v>
      </c>
      <c r="D34" s="127">
        <v>31440</v>
      </c>
      <c r="E34" s="127">
        <v>14704</v>
      </c>
      <c r="F34" s="127">
        <v>490512</v>
      </c>
      <c r="G34" s="128">
        <v>568576</v>
      </c>
      <c r="H34" s="128">
        <v>563296</v>
      </c>
      <c r="I34" s="127">
        <v>-16736</v>
      </c>
      <c r="J34" s="129">
        <v>-53.231552162849901</v>
      </c>
      <c r="K34" s="127">
        <v>-5280</v>
      </c>
      <c r="L34" s="129">
        <v>-0.92863574966231399</v>
      </c>
    </row>
    <row r="35" spans="1:12" s="38" customFormat="1" ht="12" customHeight="1">
      <c r="A35" s="39"/>
      <c r="B35" s="40" t="s">
        <v>291</v>
      </c>
      <c r="C35" s="42">
        <v>176</v>
      </c>
      <c r="D35" s="42">
        <v>256</v>
      </c>
      <c r="E35" s="42">
        <v>128</v>
      </c>
      <c r="F35" s="42">
        <v>7888</v>
      </c>
      <c r="G35" s="43">
        <v>8960</v>
      </c>
      <c r="H35" s="43">
        <v>8944</v>
      </c>
      <c r="I35" s="42">
        <v>-128</v>
      </c>
      <c r="J35" s="121">
        <v>-50</v>
      </c>
      <c r="K35" s="42">
        <v>-16</v>
      </c>
      <c r="L35" s="121">
        <v>-0.17857142857142899</v>
      </c>
    </row>
    <row r="36" spans="1:12" s="38" customFormat="1" ht="12" customHeight="1">
      <c r="A36" s="39"/>
      <c r="B36" s="40" t="s">
        <v>292</v>
      </c>
      <c r="C36" s="42">
        <v>128</v>
      </c>
      <c r="D36" s="42">
        <v>192</v>
      </c>
      <c r="E36" s="42">
        <v>224</v>
      </c>
      <c r="F36" s="42">
        <v>5824</v>
      </c>
      <c r="G36" s="43">
        <v>7728</v>
      </c>
      <c r="H36" s="43">
        <v>8160</v>
      </c>
      <c r="I36" s="42">
        <v>32</v>
      </c>
      <c r="J36" s="121">
        <v>16.6666666666667</v>
      </c>
      <c r="K36" s="42">
        <v>432</v>
      </c>
      <c r="L36" s="121">
        <v>5.5900621118012399</v>
      </c>
    </row>
    <row r="37" spans="1:12" s="38" customFormat="1" ht="12" customHeight="1">
      <c r="A37" s="39"/>
      <c r="B37" s="40" t="s">
        <v>293</v>
      </c>
      <c r="C37" s="42">
        <v>192</v>
      </c>
      <c r="D37" s="42">
        <v>272</v>
      </c>
      <c r="E37" s="42">
        <v>224</v>
      </c>
      <c r="F37" s="42">
        <v>11200</v>
      </c>
      <c r="G37" s="43">
        <v>12816</v>
      </c>
      <c r="H37" s="43">
        <v>13392</v>
      </c>
      <c r="I37" s="42">
        <v>-48</v>
      </c>
      <c r="J37" s="121">
        <v>-17.647058823529399</v>
      </c>
      <c r="K37" s="42">
        <v>576</v>
      </c>
      <c r="L37" s="121">
        <v>4.4943820224719104</v>
      </c>
    </row>
    <row r="38" spans="1:12" s="38" customFormat="1" ht="12" customHeight="1">
      <c r="A38" s="39"/>
      <c r="B38" s="40" t="s">
        <v>294</v>
      </c>
      <c r="C38" s="42">
        <v>1696</v>
      </c>
      <c r="D38" s="42">
        <v>1696</v>
      </c>
      <c r="E38" s="42">
        <v>1968</v>
      </c>
      <c r="F38" s="42">
        <v>36688</v>
      </c>
      <c r="G38" s="43">
        <v>41456</v>
      </c>
      <c r="H38" s="43">
        <v>44224</v>
      </c>
      <c r="I38" s="42">
        <v>272</v>
      </c>
      <c r="J38" s="121">
        <v>16.037735849056599</v>
      </c>
      <c r="K38" s="42">
        <v>2768</v>
      </c>
      <c r="L38" s="121">
        <v>6.6769587032034003</v>
      </c>
    </row>
    <row r="39" spans="1:12" s="38" customFormat="1" ht="12" customHeight="1">
      <c r="A39" s="39"/>
      <c r="B39" s="40" t="s">
        <v>295</v>
      </c>
      <c r="C39" s="42">
        <v>2000</v>
      </c>
      <c r="D39" s="42">
        <v>2032</v>
      </c>
      <c r="E39" s="42">
        <v>2000</v>
      </c>
      <c r="F39" s="42">
        <v>91232</v>
      </c>
      <c r="G39" s="43">
        <v>104544</v>
      </c>
      <c r="H39" s="43">
        <v>101504</v>
      </c>
      <c r="I39" s="42">
        <v>-32</v>
      </c>
      <c r="J39" s="121">
        <v>-1.5748031496063</v>
      </c>
      <c r="K39" s="42">
        <v>-3040</v>
      </c>
      <c r="L39" s="121">
        <v>-2.9078665442301799</v>
      </c>
    </row>
    <row r="40" spans="1:12" s="38" customFormat="1" ht="12" customHeight="1">
      <c r="A40" s="39"/>
      <c r="B40" s="40" t="s">
        <v>296</v>
      </c>
      <c r="C40" s="42">
        <v>480</v>
      </c>
      <c r="D40" s="42">
        <v>1840</v>
      </c>
      <c r="E40" s="42">
        <v>592</v>
      </c>
      <c r="F40" s="42">
        <v>10368</v>
      </c>
      <c r="G40" s="43">
        <v>12640</v>
      </c>
      <c r="H40" s="43">
        <v>11952</v>
      </c>
      <c r="I40" s="42">
        <v>-1248</v>
      </c>
      <c r="J40" s="121">
        <v>-67.826086956521706</v>
      </c>
      <c r="K40" s="42">
        <v>-688</v>
      </c>
      <c r="L40" s="121">
        <v>-5.4430379746835396</v>
      </c>
    </row>
    <row r="41" spans="1:12" s="38" customFormat="1" ht="12" customHeight="1">
      <c r="A41" s="39"/>
      <c r="B41" s="40" t="s">
        <v>297</v>
      </c>
      <c r="C41" s="42">
        <v>464</v>
      </c>
      <c r="D41" s="42">
        <v>560</v>
      </c>
      <c r="E41" s="42">
        <v>544</v>
      </c>
      <c r="F41" s="42">
        <v>9760</v>
      </c>
      <c r="G41" s="43">
        <v>11472</v>
      </c>
      <c r="H41" s="43">
        <v>12064</v>
      </c>
      <c r="I41" s="42">
        <v>-16</v>
      </c>
      <c r="J41" s="121">
        <v>-2.8571428571428599</v>
      </c>
      <c r="K41" s="42">
        <v>592</v>
      </c>
      <c r="L41" s="121">
        <v>5.1603905160390502</v>
      </c>
    </row>
    <row r="42" spans="1:12" s="38" customFormat="1" ht="12" customHeight="1">
      <c r="A42" s="39"/>
      <c r="B42" s="40" t="s">
        <v>298</v>
      </c>
      <c r="C42" s="42">
        <v>528</v>
      </c>
      <c r="D42" s="42">
        <v>528</v>
      </c>
      <c r="E42" s="42">
        <v>608</v>
      </c>
      <c r="F42" s="42">
        <v>23504</v>
      </c>
      <c r="G42" s="43">
        <v>28128</v>
      </c>
      <c r="H42" s="43">
        <v>30320</v>
      </c>
      <c r="I42" s="42">
        <v>80</v>
      </c>
      <c r="J42" s="121">
        <v>15.1515151515152</v>
      </c>
      <c r="K42" s="42">
        <v>2192</v>
      </c>
      <c r="L42" s="121">
        <v>7.7929465301479004</v>
      </c>
    </row>
    <row r="43" spans="1:12" s="38" customFormat="1" ht="12" customHeight="1">
      <c r="A43" s="39"/>
      <c r="B43" s="40" t="s">
        <v>299</v>
      </c>
      <c r="C43" s="42">
        <v>144</v>
      </c>
      <c r="D43" s="42">
        <v>176</v>
      </c>
      <c r="E43" s="42">
        <v>144</v>
      </c>
      <c r="F43" s="42">
        <v>4320</v>
      </c>
      <c r="G43" s="43">
        <v>6080</v>
      </c>
      <c r="H43" s="43">
        <v>6544</v>
      </c>
      <c r="I43" s="42">
        <v>-32</v>
      </c>
      <c r="J43" s="121">
        <v>-18.181818181818201</v>
      </c>
      <c r="K43" s="42">
        <v>464</v>
      </c>
      <c r="L43" s="121">
        <v>7.6315789473684204</v>
      </c>
    </row>
    <row r="44" spans="1:12" s="38" customFormat="1" ht="12" customHeight="1">
      <c r="A44" s="39"/>
      <c r="B44" s="40" t="s">
        <v>300</v>
      </c>
      <c r="C44" s="42">
        <v>448</v>
      </c>
      <c r="D44" s="42">
        <v>496</v>
      </c>
      <c r="E44" s="42">
        <v>496</v>
      </c>
      <c r="F44" s="42">
        <v>10576</v>
      </c>
      <c r="G44" s="43">
        <v>13088</v>
      </c>
      <c r="H44" s="43">
        <v>14160</v>
      </c>
      <c r="I44" s="42">
        <v>0</v>
      </c>
      <c r="J44" s="121">
        <v>0</v>
      </c>
      <c r="K44" s="42">
        <v>1072</v>
      </c>
      <c r="L44" s="121">
        <v>8.1907090464547707</v>
      </c>
    </row>
    <row r="45" spans="1:12" s="38" customFormat="1" ht="12" customHeight="1">
      <c r="A45" s="39"/>
      <c r="B45" s="40" t="s">
        <v>301</v>
      </c>
      <c r="C45" s="42">
        <v>288</v>
      </c>
      <c r="D45" s="42">
        <v>288</v>
      </c>
      <c r="E45" s="42">
        <v>304</v>
      </c>
      <c r="F45" s="42">
        <v>14384</v>
      </c>
      <c r="G45" s="43">
        <v>15968</v>
      </c>
      <c r="H45" s="43">
        <v>15968</v>
      </c>
      <c r="I45" s="42">
        <v>16</v>
      </c>
      <c r="J45" s="121">
        <v>5.5555555555555598</v>
      </c>
      <c r="K45" s="42">
        <v>0</v>
      </c>
      <c r="L45" s="121">
        <v>0</v>
      </c>
    </row>
    <row r="46" spans="1:12" s="38" customFormat="1" ht="12" customHeight="1">
      <c r="A46" s="39"/>
      <c r="B46" s="40" t="s">
        <v>302</v>
      </c>
      <c r="C46" s="42">
        <v>432</v>
      </c>
      <c r="D46" s="42">
        <v>496</v>
      </c>
      <c r="E46" s="42">
        <v>496</v>
      </c>
      <c r="F46" s="42">
        <v>20512</v>
      </c>
      <c r="G46" s="43">
        <v>23136</v>
      </c>
      <c r="H46" s="43">
        <v>22848</v>
      </c>
      <c r="I46" s="42">
        <v>0</v>
      </c>
      <c r="J46" s="121">
        <v>0</v>
      </c>
      <c r="K46" s="42">
        <v>-288</v>
      </c>
      <c r="L46" s="121">
        <v>-1.2448132780083001</v>
      </c>
    </row>
    <row r="47" spans="1:12" s="38" customFormat="1" ht="12" customHeight="1">
      <c r="A47" s="39"/>
      <c r="B47" s="40" t="s">
        <v>303</v>
      </c>
      <c r="C47" s="42">
        <v>6240</v>
      </c>
      <c r="D47" s="42">
        <v>21552</v>
      </c>
      <c r="E47" s="42">
        <v>5856</v>
      </c>
      <c r="F47" s="42">
        <v>213808</v>
      </c>
      <c r="G47" s="43">
        <v>244384</v>
      </c>
      <c r="H47" s="43">
        <v>235184</v>
      </c>
      <c r="I47" s="42">
        <v>-15696</v>
      </c>
      <c r="J47" s="121">
        <v>-72.828507795100194</v>
      </c>
      <c r="K47" s="42">
        <v>-9200</v>
      </c>
      <c r="L47" s="121">
        <v>-3.7645672384444202</v>
      </c>
    </row>
    <row r="48" spans="1:12" s="38" customFormat="1" ht="9" customHeight="1">
      <c r="A48" s="39"/>
      <c r="B48" s="40"/>
      <c r="C48" s="42"/>
      <c r="D48" s="42"/>
      <c r="E48" s="42"/>
      <c r="F48" s="42"/>
      <c r="G48" s="43"/>
      <c r="H48" s="43"/>
      <c r="I48" s="42"/>
      <c r="J48" s="121"/>
      <c r="K48" s="42"/>
      <c r="L48" s="121"/>
    </row>
    <row r="49" spans="1:14" s="38" customFormat="1" ht="12" customHeight="1">
      <c r="A49" s="39" t="s">
        <v>304</v>
      </c>
      <c r="B49" s="40"/>
      <c r="C49" s="127">
        <v>20320</v>
      </c>
      <c r="D49" s="127">
        <v>23312</v>
      </c>
      <c r="E49" s="127">
        <v>23072</v>
      </c>
      <c r="F49" s="127">
        <v>354176</v>
      </c>
      <c r="G49" s="128">
        <v>444800</v>
      </c>
      <c r="H49" s="128">
        <v>470784</v>
      </c>
      <c r="I49" s="127">
        <v>-240</v>
      </c>
      <c r="J49" s="129">
        <v>-1.02951269732327</v>
      </c>
      <c r="K49" s="127">
        <v>25984</v>
      </c>
      <c r="L49" s="129">
        <v>5.8417266187050396</v>
      </c>
    </row>
    <row r="50" spans="1:14" s="38" customFormat="1" ht="12" customHeight="1">
      <c r="A50" s="39"/>
      <c r="B50" s="40" t="s">
        <v>305</v>
      </c>
      <c r="C50" s="42">
        <v>560</v>
      </c>
      <c r="D50" s="42">
        <v>624</v>
      </c>
      <c r="E50" s="42">
        <v>688</v>
      </c>
      <c r="F50" s="42">
        <v>11456</v>
      </c>
      <c r="G50" s="43">
        <v>16864</v>
      </c>
      <c r="H50" s="43">
        <v>23296</v>
      </c>
      <c r="I50" s="42">
        <v>64</v>
      </c>
      <c r="J50" s="121">
        <v>10.2564102564103</v>
      </c>
      <c r="K50" s="42">
        <v>6432</v>
      </c>
      <c r="L50" s="121">
        <v>38.140417457305503</v>
      </c>
    </row>
    <row r="51" spans="1:14" s="38" customFormat="1" ht="12" customHeight="1">
      <c r="A51" s="39"/>
      <c r="B51" s="40" t="s">
        <v>306</v>
      </c>
      <c r="C51" s="42">
        <v>784</v>
      </c>
      <c r="D51" s="42">
        <v>1008</v>
      </c>
      <c r="E51" s="42">
        <v>1104</v>
      </c>
      <c r="F51" s="42">
        <v>12736</v>
      </c>
      <c r="G51" s="43">
        <v>15632</v>
      </c>
      <c r="H51" s="43">
        <v>19152</v>
      </c>
      <c r="I51" s="42">
        <v>96</v>
      </c>
      <c r="J51" s="121">
        <v>9.5238095238095202</v>
      </c>
      <c r="K51" s="42">
        <v>3520</v>
      </c>
      <c r="L51" s="121">
        <v>22.517911975434998</v>
      </c>
    </row>
    <row r="52" spans="1:14" s="38" customFormat="1" ht="12" customHeight="1">
      <c r="A52" s="39"/>
      <c r="B52" s="40" t="s">
        <v>307</v>
      </c>
      <c r="C52" s="42">
        <v>1840</v>
      </c>
      <c r="D52" s="42">
        <v>1856</v>
      </c>
      <c r="E52" s="42">
        <v>2016</v>
      </c>
      <c r="F52" s="42">
        <v>55472</v>
      </c>
      <c r="G52" s="43">
        <v>65984</v>
      </c>
      <c r="H52" s="43">
        <v>68640</v>
      </c>
      <c r="I52" s="42">
        <v>160</v>
      </c>
      <c r="J52" s="121">
        <v>8.6206896551724093</v>
      </c>
      <c r="K52" s="42">
        <v>2656</v>
      </c>
      <c r="L52" s="121">
        <v>4.0252182347235701</v>
      </c>
    </row>
    <row r="53" spans="1:14" s="38" customFormat="1" ht="12" customHeight="1">
      <c r="A53" s="39"/>
      <c r="B53" s="40" t="s">
        <v>308</v>
      </c>
      <c r="C53" s="42">
        <v>512</v>
      </c>
      <c r="D53" s="42">
        <v>528</v>
      </c>
      <c r="E53" s="42">
        <v>560</v>
      </c>
      <c r="F53" s="42">
        <v>6992</v>
      </c>
      <c r="G53" s="43">
        <v>8608</v>
      </c>
      <c r="H53" s="43">
        <v>9248</v>
      </c>
      <c r="I53" s="42">
        <v>32</v>
      </c>
      <c r="J53" s="121">
        <v>6.0606060606060597</v>
      </c>
      <c r="K53" s="42">
        <v>640</v>
      </c>
      <c r="L53" s="121">
        <v>7.43494423791822</v>
      </c>
    </row>
    <row r="54" spans="1:14" s="38" customFormat="1" ht="12" customHeight="1">
      <c r="A54" s="39"/>
      <c r="B54" s="40" t="s">
        <v>309</v>
      </c>
      <c r="C54" s="42">
        <v>15984</v>
      </c>
      <c r="D54" s="42">
        <v>18496</v>
      </c>
      <c r="E54" s="42">
        <v>18096</v>
      </c>
      <c r="F54" s="42">
        <v>257536</v>
      </c>
      <c r="G54" s="43">
        <v>325472</v>
      </c>
      <c r="H54" s="43">
        <v>337280</v>
      </c>
      <c r="I54" s="42">
        <v>-400</v>
      </c>
      <c r="J54" s="121">
        <v>-2.1626297577854698</v>
      </c>
      <c r="K54" s="42">
        <v>11808</v>
      </c>
      <c r="L54" s="121">
        <v>3.6279618523252402</v>
      </c>
    </row>
    <row r="55" spans="1:14" s="38" customFormat="1" ht="9" customHeight="1">
      <c r="A55" s="39"/>
      <c r="B55" s="40"/>
      <c r="C55" s="42"/>
      <c r="D55" s="42"/>
      <c r="E55" s="42"/>
      <c r="F55" s="42"/>
      <c r="G55" s="43"/>
      <c r="H55" s="43"/>
      <c r="I55" s="42"/>
      <c r="J55" s="121"/>
      <c r="K55" s="42"/>
      <c r="L55" s="121"/>
    </row>
    <row r="56" spans="1:14" s="38" customFormat="1" ht="12" customHeight="1">
      <c r="A56" s="39" t="s">
        <v>310</v>
      </c>
      <c r="B56" s="40"/>
      <c r="C56" s="127">
        <v>2896</v>
      </c>
      <c r="D56" s="127">
        <v>3616</v>
      </c>
      <c r="E56" s="127">
        <v>3200</v>
      </c>
      <c r="F56" s="127">
        <v>44368</v>
      </c>
      <c r="G56" s="128">
        <v>49728</v>
      </c>
      <c r="H56" s="128">
        <v>50784</v>
      </c>
      <c r="I56" s="127">
        <v>-416</v>
      </c>
      <c r="J56" s="129">
        <v>-11.5044247787611</v>
      </c>
      <c r="K56" s="127">
        <v>1056</v>
      </c>
      <c r="L56" s="129">
        <v>2.1235521235521202</v>
      </c>
    </row>
    <row r="57" spans="1:14" s="38" customFormat="1" ht="12" customHeight="1">
      <c r="A57" s="39"/>
      <c r="B57" s="40" t="s">
        <v>311</v>
      </c>
      <c r="C57" s="42">
        <v>1248</v>
      </c>
      <c r="D57" s="42">
        <v>1056</v>
      </c>
      <c r="E57" s="42">
        <v>1216</v>
      </c>
      <c r="F57" s="42">
        <v>18368</v>
      </c>
      <c r="G57" s="43">
        <v>19712</v>
      </c>
      <c r="H57" s="43">
        <v>19648</v>
      </c>
      <c r="I57" s="42">
        <v>160</v>
      </c>
      <c r="J57" s="121">
        <v>15.1515151515152</v>
      </c>
      <c r="K57" s="42">
        <v>-64</v>
      </c>
      <c r="L57" s="121">
        <v>-0.32467532467532501</v>
      </c>
    </row>
    <row r="58" spans="1:14" s="38" customFormat="1" ht="12" customHeight="1">
      <c r="A58" s="39"/>
      <c r="B58" s="40" t="s">
        <v>312</v>
      </c>
      <c r="C58" s="42">
        <v>544</v>
      </c>
      <c r="D58" s="42">
        <v>1280</v>
      </c>
      <c r="E58" s="42">
        <v>624</v>
      </c>
      <c r="F58" s="42">
        <v>8624</v>
      </c>
      <c r="G58" s="43">
        <v>10960</v>
      </c>
      <c r="H58" s="43">
        <v>10416</v>
      </c>
      <c r="I58" s="42">
        <v>-656</v>
      </c>
      <c r="J58" s="121">
        <v>-51.25</v>
      </c>
      <c r="K58" s="42">
        <v>-544</v>
      </c>
      <c r="L58" s="121">
        <v>-4.9635036496350402</v>
      </c>
    </row>
    <row r="59" spans="1:14" s="38" customFormat="1" ht="9" customHeight="1">
      <c r="A59" s="39"/>
      <c r="B59" s="40"/>
      <c r="C59" s="42"/>
      <c r="D59" s="42"/>
      <c r="E59" s="42"/>
      <c r="F59" s="42"/>
      <c r="G59" s="43"/>
      <c r="H59" s="43"/>
      <c r="I59" s="42"/>
      <c r="J59" s="121"/>
      <c r="K59" s="42"/>
      <c r="L59" s="121"/>
    </row>
    <row r="60" spans="1:14" s="38" customFormat="1" ht="12" customHeight="1">
      <c r="A60" s="39" t="s">
        <v>72</v>
      </c>
      <c r="B60" s="40"/>
      <c r="C60" s="127">
        <v>3168</v>
      </c>
      <c r="D60" s="127">
        <v>1968</v>
      </c>
      <c r="E60" s="127">
        <v>1456</v>
      </c>
      <c r="F60" s="127">
        <v>47216</v>
      </c>
      <c r="G60" s="128">
        <v>25024</v>
      </c>
      <c r="H60" s="128">
        <v>23088</v>
      </c>
      <c r="I60" s="127">
        <v>-512</v>
      </c>
      <c r="J60" s="129">
        <v>-26.016260162601601</v>
      </c>
      <c r="K60" s="127">
        <v>-1936</v>
      </c>
      <c r="L60" s="129">
        <v>-7.7365728900255801</v>
      </c>
    </row>
    <row r="61" spans="1:14" s="38" customFormat="1" ht="9" customHeight="1">
      <c r="A61" s="3"/>
      <c r="B61"/>
      <c r="C61"/>
      <c r="D61"/>
      <c r="E61"/>
      <c r="F61"/>
      <c r="G61"/>
      <c r="H61"/>
      <c r="I61"/>
      <c r="J61"/>
      <c r="K61"/>
      <c r="L61"/>
    </row>
    <row r="62" spans="1:14" s="38" customFormat="1" ht="12" customHeight="1">
      <c r="A62" s="178" t="s">
        <v>50</v>
      </c>
      <c r="B62" s="112"/>
      <c r="C62" s="116">
        <v>196223</v>
      </c>
      <c r="D62" s="116">
        <v>230088</v>
      </c>
      <c r="E62" s="116">
        <v>212245</v>
      </c>
      <c r="F62" s="116">
        <v>3310390</v>
      </c>
      <c r="G62" s="115">
        <v>3648204</v>
      </c>
      <c r="H62" s="115">
        <v>3786927</v>
      </c>
      <c r="I62" s="116">
        <v>-17843</v>
      </c>
      <c r="J62" s="122">
        <v>-7.7548590104655597</v>
      </c>
      <c r="K62" s="116">
        <v>138723</v>
      </c>
      <c r="L62" s="122">
        <v>3.8025011759210798</v>
      </c>
      <c r="M62"/>
      <c r="N62"/>
    </row>
    <row r="63" spans="1:14" s="38" customFormat="1" ht="7.5" customHeight="1">
      <c r="B63" s="45"/>
    </row>
    <row r="64" spans="1:14" s="38" customFormat="1" ht="12" customHeight="1">
      <c r="A64" s="144" t="str">
        <f>"1."</f>
        <v>1.</v>
      </c>
      <c r="B64" s="38" t="s">
        <v>77</v>
      </c>
      <c r="C64" s="106"/>
      <c r="D64" s="106"/>
      <c r="E64" s="106"/>
      <c r="F64" s="106"/>
    </row>
    <row r="65" spans="1:6" s="38" customFormat="1" ht="12" customHeight="1">
      <c r="A65" s="144" t="str">
        <f>"2."</f>
        <v>2.</v>
      </c>
      <c r="B65" s="38" t="s">
        <v>83</v>
      </c>
      <c r="C65" s="46"/>
      <c r="D65" s="46"/>
      <c r="E65" s="46"/>
      <c r="F65" s="46"/>
    </row>
    <row r="66" spans="1:6" s="38" customFormat="1" ht="8.25" customHeight="1"/>
    <row r="67" spans="1:6" s="38" customFormat="1" ht="12" customHeight="1">
      <c r="A67" s="52" t="s">
        <v>247</v>
      </c>
    </row>
    <row r="68" spans="1:6">
      <c r="B68" s="198" t="s">
        <v>246</v>
      </c>
    </row>
    <row r="69" spans="1:6">
      <c r="B69" s="232" t="s">
        <v>248</v>
      </c>
    </row>
    <row r="70" spans="1:6" ht="8.25" customHeight="1">
      <c r="B70" s="198"/>
    </row>
    <row r="71" spans="1:6">
      <c r="A71" s="234" t="s">
        <v>250</v>
      </c>
    </row>
  </sheetData>
  <mergeCells count="9">
    <mergeCell ref="A3:L3"/>
    <mergeCell ref="A4:L4"/>
    <mergeCell ref="A6:B9"/>
    <mergeCell ref="I7:J7"/>
    <mergeCell ref="K7:L7"/>
    <mergeCell ref="I8:I9"/>
    <mergeCell ref="J8:J9"/>
    <mergeCell ref="K8:K9"/>
    <mergeCell ref="L8:L9"/>
  </mergeCells>
  <phoneticPr fontId="8" type="noConversion"/>
  <printOptions horizontalCentered="1"/>
  <pageMargins left="0.39370078740157483" right="0.39370078740157483" top="0.62992125984251968" bottom="0.62992125984251968" header="0.19685039370078741" footer="0.3937007874015748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zoomScaleNormal="100" workbookViewId="0"/>
  </sheetViews>
  <sheetFormatPr defaultColWidth="10.6640625" defaultRowHeight="12"/>
  <cols>
    <col min="1" max="1" width="2.83203125" style="23" customWidth="1"/>
    <col min="2" max="2" width="22.5" style="23" customWidth="1"/>
    <col min="3" max="5" width="9.1640625" style="23" customWidth="1"/>
    <col min="6" max="8" width="10.1640625" style="23" customWidth="1"/>
    <col min="9" max="12" width="8.6640625" style="23" customWidth="1"/>
    <col min="13" max="16384" width="10.6640625" style="23"/>
  </cols>
  <sheetData>
    <row r="1" spans="1:12" s="20" customFormat="1" ht="12.75" customHeight="1">
      <c r="A1" s="18" t="s">
        <v>28</v>
      </c>
      <c r="B1" s="18"/>
      <c r="C1" s="19"/>
      <c r="D1" s="19"/>
      <c r="E1" s="19"/>
      <c r="F1" s="19"/>
    </row>
    <row r="2" spans="1:12" s="20" customFormat="1" ht="12.75" customHeight="1">
      <c r="A2" s="19"/>
      <c r="B2" s="19"/>
      <c r="C2" s="19"/>
      <c r="D2" s="19"/>
      <c r="E2" s="19"/>
      <c r="F2" s="19"/>
    </row>
    <row r="3" spans="1:12" s="141" customFormat="1" ht="18" customHeight="1">
      <c r="A3" s="260" t="s">
        <v>221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</row>
    <row r="4" spans="1:12" s="143" customFormat="1" ht="15" customHeight="1">
      <c r="A4" s="261" t="s">
        <v>64</v>
      </c>
      <c r="B4" s="261"/>
      <c r="C4" s="261"/>
      <c r="D4" s="261"/>
      <c r="E4" s="261"/>
      <c r="F4" s="261"/>
      <c r="G4" s="261"/>
      <c r="H4" s="261"/>
      <c r="I4" s="261"/>
      <c r="J4" s="261"/>
      <c r="K4" s="261"/>
      <c r="L4" s="261"/>
    </row>
    <row r="5" spans="1:12" ht="6.75" customHeight="1">
      <c r="A5" s="21"/>
      <c r="B5" s="21"/>
      <c r="C5" s="22"/>
      <c r="D5" s="22"/>
      <c r="E5" s="22"/>
      <c r="F5" s="22"/>
    </row>
    <row r="6" spans="1:12" s="30" customFormat="1" ht="15" customHeight="1">
      <c r="A6" s="262"/>
      <c r="B6" s="134"/>
      <c r="C6" s="24" t="s">
        <v>252</v>
      </c>
      <c r="D6" s="25"/>
      <c r="E6" s="26"/>
      <c r="F6" s="24" t="s">
        <v>253</v>
      </c>
      <c r="G6" s="25"/>
      <c r="H6" s="26"/>
      <c r="I6" s="111" t="s">
        <v>268</v>
      </c>
      <c r="J6" s="28"/>
      <c r="K6" s="28"/>
      <c r="L6" s="28"/>
    </row>
    <row r="7" spans="1:12" s="30" customFormat="1" ht="15" customHeight="1">
      <c r="A7" s="264"/>
      <c r="B7" s="135"/>
      <c r="C7" s="31"/>
      <c r="D7" s="25"/>
      <c r="E7" s="31"/>
      <c r="F7" s="31"/>
      <c r="G7" s="25"/>
      <c r="H7" s="31"/>
      <c r="I7" s="268" t="s">
        <v>10</v>
      </c>
      <c r="J7" s="269"/>
      <c r="K7" s="268" t="s">
        <v>11</v>
      </c>
      <c r="L7" s="270"/>
    </row>
    <row r="8" spans="1:12" s="30" customFormat="1" ht="15" customHeight="1">
      <c r="A8" s="264"/>
      <c r="B8" s="135"/>
      <c r="C8" s="107">
        <v>2016</v>
      </c>
      <c r="D8" s="108">
        <v>2017</v>
      </c>
      <c r="E8" s="107">
        <v>2018</v>
      </c>
      <c r="F8" s="107">
        <v>2016</v>
      </c>
      <c r="G8" s="108">
        <v>2017</v>
      </c>
      <c r="H8" s="107">
        <v>2018</v>
      </c>
      <c r="I8" s="271" t="s">
        <v>12</v>
      </c>
      <c r="J8" s="271" t="s">
        <v>13</v>
      </c>
      <c r="K8" s="271" t="s">
        <v>12</v>
      </c>
      <c r="L8" s="273" t="s">
        <v>13</v>
      </c>
    </row>
    <row r="9" spans="1:12" s="30" customFormat="1" ht="15" customHeight="1">
      <c r="A9" s="266"/>
      <c r="B9" s="136"/>
      <c r="C9" s="32"/>
      <c r="D9" s="33"/>
      <c r="E9" s="32"/>
      <c r="F9" s="32"/>
      <c r="G9" s="33"/>
      <c r="H9" s="32"/>
      <c r="I9" s="272"/>
      <c r="J9" s="272"/>
      <c r="K9" s="272"/>
      <c r="L9" s="274"/>
    </row>
    <row r="10" spans="1:12" s="38" customFormat="1" ht="9.75" customHeight="1">
      <c r="A10" s="34" t="s">
        <v>14</v>
      </c>
      <c r="B10" s="34"/>
      <c r="C10" s="117"/>
      <c r="D10" s="117"/>
      <c r="E10" s="117"/>
      <c r="F10" s="35"/>
      <c r="G10" s="36"/>
      <c r="H10" s="36"/>
      <c r="I10" s="37"/>
    </row>
    <row r="11" spans="1:12" s="38" customFormat="1" ht="12" customHeight="1">
      <c r="A11" s="275" t="s">
        <v>65</v>
      </c>
      <c r="B11" s="275"/>
      <c r="C11" s="275"/>
      <c r="D11" s="275"/>
      <c r="E11" s="275"/>
      <c r="F11" s="275"/>
      <c r="G11" s="275"/>
      <c r="H11" s="275"/>
      <c r="I11" s="275"/>
      <c r="J11" s="275"/>
      <c r="K11" s="275"/>
      <c r="L11" s="275"/>
    </row>
    <row r="12" spans="1:12" s="38" customFormat="1" ht="9.75" customHeight="1">
      <c r="A12" s="71"/>
      <c r="B12" s="71"/>
      <c r="C12" s="42"/>
      <c r="D12" s="42"/>
      <c r="E12" s="42"/>
      <c r="F12" s="42"/>
      <c r="G12" s="42"/>
      <c r="H12" s="42"/>
      <c r="I12" s="42"/>
      <c r="J12" s="42"/>
      <c r="K12" s="42"/>
      <c r="L12" s="42"/>
    </row>
    <row r="13" spans="1:12" s="38" customFormat="1" ht="12" customHeight="1">
      <c r="A13" s="71" t="s">
        <v>66</v>
      </c>
      <c r="B13" s="71"/>
      <c r="C13" s="42">
        <v>89808</v>
      </c>
      <c r="D13" s="42">
        <v>111536</v>
      </c>
      <c r="E13" s="42">
        <v>97376</v>
      </c>
      <c r="F13" s="42">
        <v>1695696</v>
      </c>
      <c r="G13" s="43">
        <v>1904720</v>
      </c>
      <c r="H13" s="43">
        <v>1990880</v>
      </c>
      <c r="I13" s="42">
        <v>-14160</v>
      </c>
      <c r="J13" s="121">
        <v>-12.695452589298499</v>
      </c>
      <c r="K13" s="42">
        <v>86160</v>
      </c>
      <c r="L13" s="121">
        <v>4.5234995169893697</v>
      </c>
    </row>
    <row r="14" spans="1:12" s="38" customFormat="1" ht="12" customHeight="1">
      <c r="A14" s="71" t="s">
        <v>69</v>
      </c>
      <c r="B14" s="71"/>
      <c r="C14" s="42">
        <v>60240</v>
      </c>
      <c r="D14" s="42">
        <v>66448</v>
      </c>
      <c r="E14" s="42">
        <v>63904</v>
      </c>
      <c r="F14" s="42">
        <v>984912</v>
      </c>
      <c r="G14" s="43">
        <v>1050544</v>
      </c>
      <c r="H14" s="43">
        <v>1091312</v>
      </c>
      <c r="I14" s="42">
        <v>-2544</v>
      </c>
      <c r="J14" s="121">
        <v>-3.8285576691548302</v>
      </c>
      <c r="K14" s="42">
        <v>40768</v>
      </c>
      <c r="L14" s="121">
        <v>3.8806561172116498</v>
      </c>
    </row>
    <row r="15" spans="1:12" s="38" customFormat="1" ht="12" customHeight="1">
      <c r="A15" s="71" t="s">
        <v>67</v>
      </c>
      <c r="B15" s="71"/>
      <c r="C15" s="42">
        <v>22704</v>
      </c>
      <c r="D15" s="42">
        <v>24352</v>
      </c>
      <c r="E15" s="42">
        <v>23360</v>
      </c>
      <c r="F15" s="42">
        <v>281312</v>
      </c>
      <c r="G15" s="43">
        <v>295712</v>
      </c>
      <c r="H15" s="43">
        <v>301376</v>
      </c>
      <c r="I15" s="42">
        <v>-992</v>
      </c>
      <c r="J15" s="121">
        <v>-4.0735873850197102</v>
      </c>
      <c r="K15" s="42">
        <v>5664</v>
      </c>
      <c r="L15" s="121">
        <v>1.91537712368791</v>
      </c>
    </row>
    <row r="16" spans="1:12" s="38" customFormat="1" ht="12" customHeight="1">
      <c r="A16" s="71" t="s">
        <v>68</v>
      </c>
      <c r="B16" s="71"/>
      <c r="C16" s="42">
        <v>4880</v>
      </c>
      <c r="D16" s="42">
        <v>4688</v>
      </c>
      <c r="E16" s="42">
        <v>5440</v>
      </c>
      <c r="F16" s="42">
        <v>63440</v>
      </c>
      <c r="G16" s="43">
        <v>65456</v>
      </c>
      <c r="H16" s="43">
        <v>68752</v>
      </c>
      <c r="I16" s="42">
        <v>752</v>
      </c>
      <c r="J16" s="121">
        <v>16.040955631399299</v>
      </c>
      <c r="K16" s="42">
        <v>3296</v>
      </c>
      <c r="L16" s="121">
        <v>5.0354436568076304</v>
      </c>
    </row>
    <row r="17" spans="1:12" s="38" customFormat="1" ht="12" customHeight="1">
      <c r="A17" s="71" t="s">
        <v>70</v>
      </c>
      <c r="B17" s="71"/>
      <c r="C17" s="42">
        <v>4416</v>
      </c>
      <c r="D17" s="42">
        <v>4848</v>
      </c>
      <c r="E17" s="42">
        <v>5696</v>
      </c>
      <c r="F17" s="42">
        <v>63872</v>
      </c>
      <c r="G17" s="43">
        <v>70688</v>
      </c>
      <c r="H17" s="43">
        <v>74352</v>
      </c>
      <c r="I17" s="42">
        <v>848</v>
      </c>
      <c r="J17" s="121">
        <v>17.491749174917501</v>
      </c>
      <c r="K17" s="42">
        <v>3664</v>
      </c>
      <c r="L17" s="121">
        <v>5.1833408782254402</v>
      </c>
    </row>
    <row r="18" spans="1:12" s="38" customFormat="1" ht="12" customHeight="1">
      <c r="A18" s="71" t="s">
        <v>71</v>
      </c>
      <c r="B18" s="71"/>
      <c r="C18" s="42">
        <v>7776</v>
      </c>
      <c r="D18" s="42">
        <v>8880</v>
      </c>
      <c r="E18" s="42">
        <v>8560</v>
      </c>
      <c r="F18" s="42">
        <v>122416</v>
      </c>
      <c r="G18" s="43">
        <v>128032</v>
      </c>
      <c r="H18" s="43">
        <v>127376</v>
      </c>
      <c r="I18" s="42">
        <v>-320</v>
      </c>
      <c r="J18" s="121">
        <v>-3.6036036036036001</v>
      </c>
      <c r="K18" s="42">
        <v>-656</v>
      </c>
      <c r="L18" s="121">
        <v>-0.51237190702324398</v>
      </c>
    </row>
    <row r="19" spans="1:12" s="38" customFormat="1" ht="12" customHeight="1">
      <c r="A19" s="71" t="s">
        <v>72</v>
      </c>
      <c r="B19" s="71"/>
      <c r="C19" s="42">
        <v>6432</v>
      </c>
      <c r="D19" s="42">
        <v>8784</v>
      </c>
      <c r="E19" s="42">
        <v>7520</v>
      </c>
      <c r="F19" s="42">
        <v>98048</v>
      </c>
      <c r="G19" s="43">
        <v>120592</v>
      </c>
      <c r="H19" s="43">
        <v>126080</v>
      </c>
      <c r="I19" s="42">
        <v>-1264</v>
      </c>
      <c r="J19" s="121">
        <v>-14.3897996357013</v>
      </c>
      <c r="K19" s="42">
        <v>5488</v>
      </c>
      <c r="L19" s="121">
        <v>4.5508823139180103</v>
      </c>
    </row>
    <row r="20" spans="1:12" s="38" customFormat="1" ht="12.75" customHeight="1">
      <c r="A20" s="39" t="s">
        <v>75</v>
      </c>
      <c r="B20" s="39"/>
      <c r="C20" s="127">
        <v>196223</v>
      </c>
      <c r="D20" s="127">
        <v>230088</v>
      </c>
      <c r="E20" s="127">
        <v>212245</v>
      </c>
      <c r="F20" s="127">
        <v>3310390</v>
      </c>
      <c r="G20" s="128">
        <v>3648204</v>
      </c>
      <c r="H20" s="128">
        <v>3786927</v>
      </c>
      <c r="I20" s="127">
        <v>-17843</v>
      </c>
      <c r="J20" s="129">
        <v>-7.7548590104655597</v>
      </c>
      <c r="K20" s="127">
        <v>138723</v>
      </c>
      <c r="L20" s="129">
        <v>3.8025011759210798</v>
      </c>
    </row>
    <row r="21" spans="1:12" s="38" customFormat="1" ht="9.75" customHeight="1">
      <c r="A21" s="71"/>
      <c r="B21" s="71"/>
      <c r="C21" s="42"/>
      <c r="D21" s="42"/>
      <c r="E21" s="42"/>
      <c r="F21" s="42"/>
      <c r="G21" s="43"/>
      <c r="H21" s="43"/>
      <c r="I21" s="42"/>
      <c r="J21" s="121"/>
      <c r="K21" s="42"/>
      <c r="L21" s="121"/>
    </row>
    <row r="22" spans="1:12" s="38" customFormat="1" ht="12" customHeight="1">
      <c r="A22" s="275" t="s">
        <v>73</v>
      </c>
      <c r="B22" s="275"/>
      <c r="C22" s="275"/>
      <c r="D22" s="275"/>
      <c r="E22" s="275"/>
      <c r="F22" s="275"/>
      <c r="G22" s="275"/>
      <c r="H22" s="275"/>
      <c r="I22" s="275"/>
      <c r="J22" s="275"/>
      <c r="K22" s="275"/>
      <c r="L22" s="275"/>
    </row>
    <row r="23" spans="1:12" s="38" customFormat="1" ht="9.75" customHeight="1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</row>
    <row r="24" spans="1:12" s="38" customFormat="1" ht="12" customHeight="1">
      <c r="A24" s="71" t="s">
        <v>270</v>
      </c>
      <c r="B24" s="71"/>
      <c r="C24" s="42">
        <v>37456</v>
      </c>
      <c r="D24" s="42">
        <v>42720</v>
      </c>
      <c r="E24" s="42">
        <v>36832</v>
      </c>
      <c r="F24" s="42">
        <v>537152</v>
      </c>
      <c r="G24" s="43">
        <v>589136</v>
      </c>
      <c r="H24" s="43">
        <v>578640</v>
      </c>
      <c r="I24" s="42">
        <v>-5888</v>
      </c>
      <c r="J24" s="121">
        <v>-13.782771535580499</v>
      </c>
      <c r="K24" s="42">
        <v>-10496</v>
      </c>
      <c r="L24" s="121">
        <v>-1.7815920262893501</v>
      </c>
    </row>
    <row r="25" spans="1:12" s="38" customFormat="1" ht="12" customHeight="1">
      <c r="A25" s="71" t="s">
        <v>278</v>
      </c>
      <c r="B25" s="71"/>
      <c r="C25" s="42">
        <v>12896</v>
      </c>
      <c r="D25" s="42">
        <v>10928</v>
      </c>
      <c r="E25" s="42">
        <v>12288</v>
      </c>
      <c r="F25" s="42">
        <v>307504</v>
      </c>
      <c r="G25" s="43">
        <v>296336</v>
      </c>
      <c r="H25" s="43">
        <v>343456</v>
      </c>
      <c r="I25" s="42">
        <v>1360</v>
      </c>
      <c r="J25" s="121">
        <v>12.445095168374801</v>
      </c>
      <c r="K25" s="42">
        <v>47120</v>
      </c>
      <c r="L25" s="121">
        <v>15.900869283516</v>
      </c>
    </row>
    <row r="26" spans="1:12" s="38" customFormat="1" ht="12" customHeight="1">
      <c r="A26" s="71" t="s">
        <v>309</v>
      </c>
      <c r="B26" s="71"/>
      <c r="C26" s="42">
        <v>8976</v>
      </c>
      <c r="D26" s="42">
        <v>9648</v>
      </c>
      <c r="E26" s="42">
        <v>10368</v>
      </c>
      <c r="F26" s="42">
        <v>160992</v>
      </c>
      <c r="G26" s="43">
        <v>211248</v>
      </c>
      <c r="H26" s="43">
        <v>224592</v>
      </c>
      <c r="I26" s="42">
        <v>720</v>
      </c>
      <c r="J26" s="121">
        <v>7.4626865671641802</v>
      </c>
      <c r="K26" s="42">
        <v>13344</v>
      </c>
      <c r="L26" s="121">
        <v>6.3167461940468099</v>
      </c>
    </row>
    <row r="27" spans="1:12" s="38" customFormat="1" ht="12" customHeight="1">
      <c r="A27" s="71" t="s">
        <v>303</v>
      </c>
      <c r="B27" s="71"/>
      <c r="C27" s="42">
        <v>2592</v>
      </c>
      <c r="D27" s="42">
        <v>15152</v>
      </c>
      <c r="E27" s="42">
        <v>1984</v>
      </c>
      <c r="F27" s="42">
        <v>91344</v>
      </c>
      <c r="G27" s="43">
        <v>111888</v>
      </c>
      <c r="H27" s="43">
        <v>105248</v>
      </c>
      <c r="I27" s="42">
        <v>-13168</v>
      </c>
      <c r="J27" s="121">
        <v>-86.906019007391805</v>
      </c>
      <c r="K27" s="42">
        <v>-6640</v>
      </c>
      <c r="L27" s="121">
        <v>-5.9345059345059301</v>
      </c>
    </row>
    <row r="28" spans="1:12" s="38" customFormat="1" ht="12" customHeight="1">
      <c r="A28" s="71" t="s">
        <v>295</v>
      </c>
      <c r="B28" s="71"/>
      <c r="C28" s="42">
        <v>1232</v>
      </c>
      <c r="D28" s="42">
        <v>1184</v>
      </c>
      <c r="E28" s="42">
        <v>1120</v>
      </c>
      <c r="F28" s="42">
        <v>67584</v>
      </c>
      <c r="G28" s="43">
        <v>77584</v>
      </c>
      <c r="H28" s="43">
        <v>75552</v>
      </c>
      <c r="I28" s="42">
        <v>-64</v>
      </c>
      <c r="J28" s="121">
        <v>-5.4054054054054097</v>
      </c>
      <c r="K28" s="42">
        <v>-2032</v>
      </c>
      <c r="L28" s="121">
        <v>-2.6190967209734</v>
      </c>
    </row>
    <row r="29" spans="1:12" s="38" customFormat="1" ht="12" customHeight="1">
      <c r="A29" s="71" t="s">
        <v>283</v>
      </c>
      <c r="B29" s="71"/>
      <c r="C29" s="42">
        <v>2592</v>
      </c>
      <c r="D29" s="42">
        <v>2768</v>
      </c>
      <c r="E29" s="42">
        <v>2640</v>
      </c>
      <c r="F29" s="42">
        <v>53488</v>
      </c>
      <c r="G29" s="43">
        <v>60176</v>
      </c>
      <c r="H29" s="43">
        <v>67808</v>
      </c>
      <c r="I29" s="42">
        <v>-128</v>
      </c>
      <c r="J29" s="121">
        <v>-4.6242774566474001</v>
      </c>
      <c r="K29" s="42">
        <v>7632</v>
      </c>
      <c r="L29" s="121">
        <v>12.682797128423299</v>
      </c>
    </row>
    <row r="30" spans="1:12" s="38" customFormat="1" ht="12" customHeight="1">
      <c r="A30" s="71" t="s">
        <v>282</v>
      </c>
      <c r="B30" s="71"/>
      <c r="C30" s="42">
        <v>3264</v>
      </c>
      <c r="D30" s="42">
        <v>2896</v>
      </c>
      <c r="E30" s="42">
        <v>2608</v>
      </c>
      <c r="F30" s="42">
        <v>65328</v>
      </c>
      <c r="G30" s="43">
        <v>67808</v>
      </c>
      <c r="H30" s="43">
        <v>67584</v>
      </c>
      <c r="I30" s="42">
        <v>-288</v>
      </c>
      <c r="J30" s="121">
        <v>-9.94475138121547</v>
      </c>
      <c r="K30" s="42">
        <v>-224</v>
      </c>
      <c r="L30" s="121">
        <v>-0.33034450212364302</v>
      </c>
    </row>
    <row r="31" spans="1:12" s="38" customFormat="1" ht="12" customHeight="1">
      <c r="A31" s="71" t="s">
        <v>286</v>
      </c>
      <c r="B31" s="71"/>
      <c r="C31" s="42">
        <v>2848</v>
      </c>
      <c r="D31" s="42">
        <v>2928</v>
      </c>
      <c r="E31" s="42">
        <v>3184</v>
      </c>
      <c r="F31" s="42">
        <v>35984</v>
      </c>
      <c r="G31" s="43">
        <v>39232</v>
      </c>
      <c r="H31" s="43">
        <v>39856</v>
      </c>
      <c r="I31" s="42">
        <v>256</v>
      </c>
      <c r="J31" s="121">
        <v>8.7431693989070993</v>
      </c>
      <c r="K31" s="42">
        <v>624</v>
      </c>
      <c r="L31" s="121">
        <v>1.5905383360522001</v>
      </c>
    </row>
    <row r="32" spans="1:12" s="38" customFormat="1" ht="12" customHeight="1">
      <c r="A32" s="71" t="s">
        <v>307</v>
      </c>
      <c r="B32" s="71"/>
      <c r="C32" s="42">
        <v>864</v>
      </c>
      <c r="D32" s="42">
        <v>720</v>
      </c>
      <c r="E32" s="42">
        <v>704</v>
      </c>
      <c r="F32" s="42">
        <v>30784</v>
      </c>
      <c r="G32" s="43">
        <v>39488</v>
      </c>
      <c r="H32" s="43">
        <v>39376</v>
      </c>
      <c r="I32" s="42">
        <v>-16</v>
      </c>
      <c r="J32" s="121">
        <v>-2.2222222222222201</v>
      </c>
      <c r="K32" s="42">
        <v>-112</v>
      </c>
      <c r="L32" s="121">
        <v>-0.283630470016207</v>
      </c>
    </row>
    <row r="33" spans="1:12" s="38" customFormat="1" ht="12" customHeight="1">
      <c r="A33" s="71" t="s">
        <v>279</v>
      </c>
      <c r="B33" s="71"/>
      <c r="C33" s="42">
        <v>1264</v>
      </c>
      <c r="D33" s="42">
        <v>2224</v>
      </c>
      <c r="E33" s="42">
        <v>2304</v>
      </c>
      <c r="F33" s="42">
        <v>23952</v>
      </c>
      <c r="G33" s="43">
        <v>30736</v>
      </c>
      <c r="H33" s="43">
        <v>37488</v>
      </c>
      <c r="I33" s="42">
        <v>80</v>
      </c>
      <c r="J33" s="121">
        <v>3.5971223021582701</v>
      </c>
      <c r="K33" s="42">
        <v>6752</v>
      </c>
      <c r="L33" s="121">
        <v>21.967725143154599</v>
      </c>
    </row>
    <row r="34" spans="1:12" s="38" customFormat="1" ht="12" customHeight="1">
      <c r="A34" s="71" t="s">
        <v>284</v>
      </c>
      <c r="B34" s="71"/>
      <c r="C34" s="42">
        <v>1536</v>
      </c>
      <c r="D34" s="42">
        <v>2528</v>
      </c>
      <c r="E34" s="42">
        <v>3248</v>
      </c>
      <c r="F34" s="42">
        <v>26832</v>
      </c>
      <c r="G34" s="43">
        <v>41216</v>
      </c>
      <c r="H34" s="43">
        <v>37392</v>
      </c>
      <c r="I34" s="42">
        <v>720</v>
      </c>
      <c r="J34" s="121">
        <v>28.4810126582279</v>
      </c>
      <c r="K34" s="42">
        <v>-3824</v>
      </c>
      <c r="L34" s="121">
        <v>-9.2779503105590102</v>
      </c>
    </row>
    <row r="35" spans="1:12" s="38" customFormat="1" ht="12" customHeight="1">
      <c r="A35" s="71" t="s">
        <v>280</v>
      </c>
      <c r="B35" s="71"/>
      <c r="C35" s="42">
        <v>1360</v>
      </c>
      <c r="D35" s="42">
        <v>1344</v>
      </c>
      <c r="E35" s="42">
        <v>1424</v>
      </c>
      <c r="F35" s="42">
        <v>24576</v>
      </c>
      <c r="G35" s="43">
        <v>26304</v>
      </c>
      <c r="H35" s="43">
        <v>31360</v>
      </c>
      <c r="I35" s="42">
        <v>80</v>
      </c>
      <c r="J35" s="121">
        <v>5.9523809523809499</v>
      </c>
      <c r="K35" s="42">
        <v>5056</v>
      </c>
      <c r="L35" s="121">
        <v>19.221411192214099</v>
      </c>
    </row>
    <row r="36" spans="1:12" s="38" customFormat="1" ht="12" customHeight="1">
      <c r="A36" s="71" t="s">
        <v>294</v>
      </c>
      <c r="B36" s="71"/>
      <c r="C36" s="42">
        <v>1024</v>
      </c>
      <c r="D36" s="42">
        <v>688</v>
      </c>
      <c r="E36" s="42">
        <v>1040</v>
      </c>
      <c r="F36" s="42">
        <v>24896</v>
      </c>
      <c r="G36" s="43">
        <v>27872</v>
      </c>
      <c r="H36" s="43">
        <v>30848</v>
      </c>
      <c r="I36" s="42">
        <v>352</v>
      </c>
      <c r="J36" s="121">
        <v>51.162790697674403</v>
      </c>
      <c r="K36" s="42">
        <v>2976</v>
      </c>
      <c r="L36" s="121">
        <v>10.6773823191734</v>
      </c>
    </row>
    <row r="37" spans="1:12" s="38" customFormat="1" ht="12" customHeight="1">
      <c r="A37" s="71" t="s">
        <v>287</v>
      </c>
      <c r="B37" s="71"/>
      <c r="C37" s="42">
        <v>848</v>
      </c>
      <c r="D37" s="42">
        <v>848</v>
      </c>
      <c r="E37" s="42">
        <v>1056</v>
      </c>
      <c r="F37" s="42">
        <v>23936</v>
      </c>
      <c r="G37" s="43">
        <v>25184</v>
      </c>
      <c r="H37" s="43">
        <v>30752</v>
      </c>
      <c r="I37" s="42">
        <v>208</v>
      </c>
      <c r="J37" s="121">
        <v>24.528301886792502</v>
      </c>
      <c r="K37" s="42">
        <v>5568</v>
      </c>
      <c r="L37" s="121">
        <v>22.109275730622599</v>
      </c>
    </row>
    <row r="38" spans="1:12" s="38" customFormat="1" ht="12" customHeight="1">
      <c r="A38" s="71" t="s">
        <v>281</v>
      </c>
      <c r="B38" s="71"/>
      <c r="C38" s="42">
        <v>1792</v>
      </c>
      <c r="D38" s="42">
        <v>4544</v>
      </c>
      <c r="E38" s="42">
        <v>6224</v>
      </c>
      <c r="F38" s="42">
        <v>12000</v>
      </c>
      <c r="G38" s="43">
        <v>17776</v>
      </c>
      <c r="H38" s="43">
        <v>18992</v>
      </c>
      <c r="I38" s="42">
        <v>1680</v>
      </c>
      <c r="J38" s="121">
        <v>36.971830985915503</v>
      </c>
      <c r="K38" s="42">
        <v>1216</v>
      </c>
      <c r="L38" s="121">
        <v>6.8406840684068397</v>
      </c>
    </row>
    <row r="39" spans="1:12" s="38" customFormat="1" ht="12" customHeight="1">
      <c r="A39" s="71" t="s">
        <v>298</v>
      </c>
      <c r="B39" s="71"/>
      <c r="C39" s="42">
        <v>256</v>
      </c>
      <c r="D39" s="42">
        <v>128</v>
      </c>
      <c r="E39" s="42">
        <v>240</v>
      </c>
      <c r="F39" s="42">
        <v>14320</v>
      </c>
      <c r="G39" s="43">
        <v>17488</v>
      </c>
      <c r="H39" s="43">
        <v>18944</v>
      </c>
      <c r="I39" s="42">
        <v>112</v>
      </c>
      <c r="J39" s="121">
        <v>87.5</v>
      </c>
      <c r="K39" s="42">
        <v>1456</v>
      </c>
      <c r="L39" s="121">
        <v>8.3257090576395303</v>
      </c>
    </row>
    <row r="40" spans="1:12" s="38" customFormat="1" ht="12" customHeight="1">
      <c r="A40" s="71" t="s">
        <v>288</v>
      </c>
      <c r="B40" s="71"/>
      <c r="C40" s="42">
        <v>1040</v>
      </c>
      <c r="D40" s="42">
        <v>704</v>
      </c>
      <c r="E40" s="42">
        <v>784</v>
      </c>
      <c r="F40" s="42">
        <v>13808</v>
      </c>
      <c r="G40" s="43">
        <v>15408</v>
      </c>
      <c r="H40" s="43">
        <v>18672</v>
      </c>
      <c r="I40" s="42">
        <v>80</v>
      </c>
      <c r="J40" s="121">
        <v>11.363636363636401</v>
      </c>
      <c r="K40" s="42">
        <v>3264</v>
      </c>
      <c r="L40" s="121">
        <v>21.183800623052999</v>
      </c>
    </row>
    <row r="41" spans="1:12" s="38" customFormat="1" ht="12" customHeight="1">
      <c r="A41" s="71" t="s">
        <v>273</v>
      </c>
      <c r="B41" s="71"/>
      <c r="C41" s="42">
        <v>752</v>
      </c>
      <c r="D41" s="42">
        <v>736</v>
      </c>
      <c r="E41" s="42">
        <v>864</v>
      </c>
      <c r="F41" s="42">
        <v>12256</v>
      </c>
      <c r="G41" s="43">
        <v>15200</v>
      </c>
      <c r="H41" s="43">
        <v>16768</v>
      </c>
      <c r="I41" s="42">
        <v>128</v>
      </c>
      <c r="J41" s="121">
        <v>17.3913043478261</v>
      </c>
      <c r="K41" s="42">
        <v>1568</v>
      </c>
      <c r="L41" s="121">
        <v>10.3157894736842</v>
      </c>
    </row>
    <row r="42" spans="1:12" s="38" customFormat="1" ht="12" customHeight="1">
      <c r="A42" s="71" t="s">
        <v>305</v>
      </c>
      <c r="B42" s="71"/>
      <c r="C42" s="42">
        <v>448</v>
      </c>
      <c r="D42" s="42">
        <v>320</v>
      </c>
      <c r="E42" s="42">
        <v>384</v>
      </c>
      <c r="F42" s="42">
        <v>7632</v>
      </c>
      <c r="G42" s="43">
        <v>11440</v>
      </c>
      <c r="H42" s="43">
        <v>16688</v>
      </c>
      <c r="I42" s="42">
        <v>64</v>
      </c>
      <c r="J42" s="121">
        <v>20</v>
      </c>
      <c r="K42" s="42">
        <v>5248</v>
      </c>
      <c r="L42" s="121">
        <v>45.874125874125902</v>
      </c>
    </row>
    <row r="43" spans="1:12" s="38" customFormat="1" ht="12" customHeight="1">
      <c r="A43" s="71" t="s">
        <v>274</v>
      </c>
      <c r="B43" s="71"/>
      <c r="C43" s="42">
        <v>960</v>
      </c>
      <c r="D43" s="42">
        <v>896</v>
      </c>
      <c r="E43" s="42">
        <v>1344</v>
      </c>
      <c r="F43" s="42">
        <v>13808</v>
      </c>
      <c r="G43" s="43">
        <v>14416</v>
      </c>
      <c r="H43" s="43">
        <v>15600</v>
      </c>
      <c r="I43" s="42">
        <v>448</v>
      </c>
      <c r="J43" s="121">
        <v>50</v>
      </c>
      <c r="K43" s="42">
        <v>1184</v>
      </c>
      <c r="L43" s="121">
        <v>8.2130965593784708</v>
      </c>
    </row>
    <row r="44" spans="1:12" s="38" customFormat="1" ht="12" customHeight="1">
      <c r="A44" s="71" t="s">
        <v>302</v>
      </c>
      <c r="B44" s="71"/>
      <c r="C44" s="42">
        <v>224</v>
      </c>
      <c r="D44" s="42">
        <v>240</v>
      </c>
      <c r="E44" s="42">
        <v>272</v>
      </c>
      <c r="F44" s="42">
        <v>14272</v>
      </c>
      <c r="G44" s="43">
        <v>16400</v>
      </c>
      <c r="H44" s="43">
        <v>15376</v>
      </c>
      <c r="I44" s="42">
        <v>32</v>
      </c>
      <c r="J44" s="121">
        <v>13.3333333333333</v>
      </c>
      <c r="K44" s="42">
        <v>-1024</v>
      </c>
      <c r="L44" s="121">
        <v>-6.2439024390243896</v>
      </c>
    </row>
    <row r="45" spans="1:12" s="38" customFormat="1" ht="9.75" customHeight="1">
      <c r="A45" s="71"/>
      <c r="B45" s="71"/>
      <c r="C45" s="42"/>
      <c r="D45" s="42"/>
      <c r="E45" s="42"/>
      <c r="F45" s="42"/>
      <c r="G45" s="43"/>
      <c r="H45" s="43"/>
      <c r="I45" s="42"/>
      <c r="J45" s="121"/>
      <c r="K45" s="42"/>
      <c r="L45" s="121"/>
    </row>
    <row r="46" spans="1:12" s="38" customFormat="1" ht="12" customHeight="1">
      <c r="A46" s="133" t="s">
        <v>74</v>
      </c>
      <c r="B46" s="133"/>
      <c r="C46" s="133"/>
      <c r="D46" s="133"/>
      <c r="E46" s="133"/>
      <c r="F46" s="133"/>
      <c r="G46" s="133"/>
      <c r="H46" s="133"/>
      <c r="I46" s="133"/>
      <c r="J46" s="133"/>
      <c r="K46" s="133"/>
      <c r="L46" s="133"/>
    </row>
    <row r="47" spans="1:12" s="38" customFormat="1" ht="9.75" customHeight="1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</row>
    <row r="48" spans="1:12" s="38" customFormat="1" ht="12" customHeight="1">
      <c r="A48" s="71" t="s">
        <v>270</v>
      </c>
      <c r="B48" s="71"/>
      <c r="C48" s="42">
        <v>36480</v>
      </c>
      <c r="D48" s="42">
        <v>38256</v>
      </c>
      <c r="E48" s="42">
        <v>37024</v>
      </c>
      <c r="F48" s="42">
        <v>542960</v>
      </c>
      <c r="G48" s="43">
        <v>557792</v>
      </c>
      <c r="H48" s="43">
        <v>580000</v>
      </c>
      <c r="I48" s="42">
        <v>-1232</v>
      </c>
      <c r="J48" s="121">
        <v>-3.22040987034713</v>
      </c>
      <c r="K48" s="42">
        <v>22208</v>
      </c>
      <c r="L48" s="121">
        <v>3.9814124261373398</v>
      </c>
    </row>
    <row r="49" spans="1:12" s="38" customFormat="1" ht="12" customHeight="1">
      <c r="A49" s="71" t="s">
        <v>303</v>
      </c>
      <c r="B49" s="71"/>
      <c r="C49" s="42">
        <v>2320</v>
      </c>
      <c r="D49" s="42">
        <v>3664</v>
      </c>
      <c r="E49" s="42">
        <v>2496</v>
      </c>
      <c r="F49" s="42">
        <v>101472</v>
      </c>
      <c r="G49" s="43">
        <v>110096</v>
      </c>
      <c r="H49" s="43">
        <v>107360</v>
      </c>
      <c r="I49" s="42">
        <v>-1168</v>
      </c>
      <c r="J49" s="121">
        <v>-31.877729257641899</v>
      </c>
      <c r="K49" s="42">
        <v>-2736</v>
      </c>
      <c r="L49" s="121">
        <v>-2.4851039093155101</v>
      </c>
    </row>
    <row r="50" spans="1:12" s="38" customFormat="1" ht="12" customHeight="1">
      <c r="A50" s="71" t="s">
        <v>309</v>
      </c>
      <c r="B50" s="71"/>
      <c r="C50" s="42">
        <v>3440</v>
      </c>
      <c r="D50" s="42">
        <v>4336</v>
      </c>
      <c r="E50" s="42">
        <v>3296</v>
      </c>
      <c r="F50" s="42">
        <v>49952</v>
      </c>
      <c r="G50" s="43">
        <v>60624</v>
      </c>
      <c r="H50" s="43">
        <v>58560</v>
      </c>
      <c r="I50" s="42">
        <v>-1040</v>
      </c>
      <c r="J50" s="121">
        <v>-23.9852398523985</v>
      </c>
      <c r="K50" s="42">
        <v>-2064</v>
      </c>
      <c r="L50" s="121">
        <v>-3.4045922406967501</v>
      </c>
    </row>
    <row r="51" spans="1:12" s="38" customFormat="1" ht="12" customHeight="1">
      <c r="A51" s="71" t="s">
        <v>278</v>
      </c>
      <c r="B51" s="71"/>
      <c r="C51" s="42">
        <v>3296</v>
      </c>
      <c r="D51" s="42">
        <v>3744</v>
      </c>
      <c r="E51" s="42">
        <v>3776</v>
      </c>
      <c r="F51" s="42">
        <v>44176</v>
      </c>
      <c r="G51" s="43">
        <v>49936</v>
      </c>
      <c r="H51" s="43">
        <v>53840</v>
      </c>
      <c r="I51" s="42">
        <v>32</v>
      </c>
      <c r="J51" s="121">
        <v>0.854700854700855</v>
      </c>
      <c r="K51" s="42">
        <v>3904</v>
      </c>
      <c r="L51" s="121">
        <v>7.81800704902275</v>
      </c>
    </row>
    <row r="52" spans="1:12" s="38" customFormat="1" ht="12" customHeight="1">
      <c r="A52" s="71" t="s">
        <v>280</v>
      </c>
      <c r="B52" s="71"/>
      <c r="C52" s="42">
        <v>1216</v>
      </c>
      <c r="D52" s="42">
        <v>1728</v>
      </c>
      <c r="E52" s="42">
        <v>2160</v>
      </c>
      <c r="F52" s="42">
        <v>14112</v>
      </c>
      <c r="G52" s="43">
        <v>17760</v>
      </c>
      <c r="H52" s="43">
        <v>23440</v>
      </c>
      <c r="I52" s="42">
        <v>432</v>
      </c>
      <c r="J52" s="121">
        <v>25</v>
      </c>
      <c r="K52" s="42">
        <v>5680</v>
      </c>
      <c r="L52" s="121">
        <v>31.981981981981999</v>
      </c>
    </row>
    <row r="53" spans="1:12" s="38" customFormat="1" ht="12" customHeight="1">
      <c r="A53" s="71" t="s">
        <v>307</v>
      </c>
      <c r="B53" s="71"/>
      <c r="C53" s="42">
        <v>624</v>
      </c>
      <c r="D53" s="42">
        <v>656</v>
      </c>
      <c r="E53" s="42">
        <v>832</v>
      </c>
      <c r="F53" s="42">
        <v>17008</v>
      </c>
      <c r="G53" s="43">
        <v>18160</v>
      </c>
      <c r="H53" s="43">
        <v>20736</v>
      </c>
      <c r="I53" s="42">
        <v>176</v>
      </c>
      <c r="J53" s="121">
        <v>26.829268292682901</v>
      </c>
      <c r="K53" s="42">
        <v>2576</v>
      </c>
      <c r="L53" s="121">
        <v>14.1850220264317</v>
      </c>
    </row>
    <row r="54" spans="1:12" s="38" customFormat="1" ht="12" customHeight="1">
      <c r="A54" s="71" t="s">
        <v>272</v>
      </c>
      <c r="B54" s="71"/>
      <c r="C54" s="42">
        <v>736</v>
      </c>
      <c r="D54" s="42">
        <v>1008</v>
      </c>
      <c r="E54" s="42">
        <v>992</v>
      </c>
      <c r="F54" s="42">
        <v>15856</v>
      </c>
      <c r="G54" s="43">
        <v>16368</v>
      </c>
      <c r="H54" s="43">
        <v>16848</v>
      </c>
      <c r="I54" s="42">
        <v>-16</v>
      </c>
      <c r="J54" s="121">
        <v>-1.5873015873015901</v>
      </c>
      <c r="K54" s="42">
        <v>480</v>
      </c>
      <c r="L54" s="121">
        <v>2.9325513196480899</v>
      </c>
    </row>
    <row r="55" spans="1:12" s="38" customFormat="1" ht="12" customHeight="1">
      <c r="A55" s="71" t="s">
        <v>295</v>
      </c>
      <c r="B55" s="71"/>
      <c r="C55" s="42">
        <v>336</v>
      </c>
      <c r="D55" s="42">
        <v>208</v>
      </c>
      <c r="E55" s="42">
        <v>288</v>
      </c>
      <c r="F55" s="42">
        <v>11232</v>
      </c>
      <c r="G55" s="43">
        <v>13568</v>
      </c>
      <c r="H55" s="43">
        <v>13616</v>
      </c>
      <c r="I55" s="42">
        <v>80</v>
      </c>
      <c r="J55" s="121">
        <v>38.461538461538503</v>
      </c>
      <c r="K55" s="42">
        <v>48</v>
      </c>
      <c r="L55" s="121">
        <v>0.35377358490566002</v>
      </c>
    </row>
    <row r="56" spans="1:12" s="38" customFormat="1" ht="9.75" customHeight="1">
      <c r="A56" s="71"/>
      <c r="B56" s="71"/>
      <c r="C56" s="42"/>
      <c r="D56" s="42"/>
      <c r="E56" s="42"/>
      <c r="F56" s="42"/>
      <c r="G56" s="43"/>
      <c r="H56" s="43"/>
      <c r="I56" s="42"/>
      <c r="J56" s="121"/>
      <c r="K56" s="42"/>
      <c r="L56" s="121"/>
    </row>
    <row r="57" spans="1:12" s="38" customFormat="1" ht="12" customHeight="1">
      <c r="A57" s="133" t="s">
        <v>76</v>
      </c>
      <c r="B57" s="133"/>
      <c r="C57" s="133"/>
      <c r="D57" s="133"/>
      <c r="E57" s="133"/>
      <c r="F57" s="133"/>
      <c r="G57" s="133"/>
      <c r="H57" s="133"/>
      <c r="I57" s="133"/>
      <c r="J57" s="133"/>
      <c r="K57" s="133"/>
      <c r="L57" s="133"/>
    </row>
    <row r="58" spans="1:12" s="38" customFormat="1" ht="9.75" customHeight="1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</row>
    <row r="59" spans="1:12" s="38" customFormat="1" ht="12" customHeight="1">
      <c r="A59" s="71" t="s">
        <v>270</v>
      </c>
      <c r="B59" s="71"/>
      <c r="C59" s="42">
        <v>15408</v>
      </c>
      <c r="D59" s="42">
        <v>16176</v>
      </c>
      <c r="E59" s="42">
        <v>15936</v>
      </c>
      <c r="F59" s="42">
        <v>181024</v>
      </c>
      <c r="G59" s="43">
        <v>187648</v>
      </c>
      <c r="H59" s="43">
        <v>192160</v>
      </c>
      <c r="I59" s="42">
        <v>-240</v>
      </c>
      <c r="J59" s="121">
        <v>-1.4836795252225501</v>
      </c>
      <c r="K59" s="42">
        <v>4512</v>
      </c>
      <c r="L59" s="121">
        <v>2.40450204638472</v>
      </c>
    </row>
    <row r="60" spans="1:12" s="38" customFormat="1" ht="12" customHeight="1">
      <c r="A60" s="71" t="s">
        <v>309</v>
      </c>
      <c r="B60" s="71"/>
      <c r="C60" s="42">
        <v>1376</v>
      </c>
      <c r="D60" s="42">
        <v>1632</v>
      </c>
      <c r="E60" s="42">
        <v>1552</v>
      </c>
      <c r="F60" s="42">
        <v>20960</v>
      </c>
      <c r="G60" s="43">
        <v>21760</v>
      </c>
      <c r="H60" s="43">
        <v>22208</v>
      </c>
      <c r="I60" s="42">
        <v>-80</v>
      </c>
      <c r="J60" s="121">
        <v>-4.9019607843137303</v>
      </c>
      <c r="K60" s="42">
        <v>448</v>
      </c>
      <c r="L60" s="121">
        <v>2.0588235294117601</v>
      </c>
    </row>
    <row r="61" spans="1:12" s="38" customFormat="1" ht="9.75" customHeight="1">
      <c r="A61" s="45"/>
      <c r="B61" s="45"/>
      <c r="C61" s="130"/>
      <c r="D61" s="130"/>
      <c r="E61" s="130"/>
      <c r="F61" s="130"/>
      <c r="G61" s="128"/>
      <c r="H61" s="128"/>
      <c r="I61" s="127"/>
      <c r="J61" s="131"/>
      <c r="K61" s="127"/>
      <c r="L61" s="131"/>
    </row>
    <row r="62" spans="1:12" s="38" customFormat="1" ht="9.75" customHeight="1">
      <c r="A62" s="132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</row>
    <row r="63" spans="1:12" s="38" customFormat="1" ht="12" customHeight="1">
      <c r="A63" s="144" t="str">
        <f>"1."</f>
        <v>1.</v>
      </c>
      <c r="B63" s="38" t="s">
        <v>77</v>
      </c>
      <c r="C63" s="106"/>
      <c r="D63" s="106"/>
      <c r="E63" s="106"/>
      <c r="F63" s="106"/>
    </row>
    <row r="64" spans="1:12" s="38" customFormat="1" ht="12" customHeight="1">
      <c r="A64" s="144" t="str">
        <f>"2."</f>
        <v>2.</v>
      </c>
      <c r="B64" s="38" t="s">
        <v>83</v>
      </c>
      <c r="C64" s="46"/>
      <c r="D64" s="46"/>
      <c r="E64" s="46"/>
      <c r="F64" s="46"/>
    </row>
    <row r="65" spans="1:2" s="38" customFormat="1" ht="9.75" customHeight="1"/>
    <row r="66" spans="1:2" s="38" customFormat="1" ht="12" customHeight="1">
      <c r="A66" s="233" t="s">
        <v>247</v>
      </c>
    </row>
    <row r="67" spans="1:2" s="231" customFormat="1">
      <c r="B67" s="232" t="s">
        <v>246</v>
      </c>
    </row>
    <row r="68" spans="1:2" s="231" customFormat="1">
      <c r="B68" s="232" t="s">
        <v>248</v>
      </c>
    </row>
    <row r="69" spans="1:2" s="231" customFormat="1" ht="9.75" customHeight="1">
      <c r="B69" s="232"/>
    </row>
    <row r="70" spans="1:2" s="231" customFormat="1">
      <c r="A70" s="234" t="s">
        <v>250</v>
      </c>
    </row>
  </sheetData>
  <mergeCells count="11">
    <mergeCell ref="A22:L22"/>
    <mergeCell ref="A11:L11"/>
    <mergeCell ref="A3:L3"/>
    <mergeCell ref="A4:L4"/>
    <mergeCell ref="A6:A9"/>
    <mergeCell ref="I7:J7"/>
    <mergeCell ref="K7:L7"/>
    <mergeCell ref="I8:I9"/>
    <mergeCell ref="J8:J9"/>
    <mergeCell ref="K8:K9"/>
    <mergeCell ref="L8:L9"/>
  </mergeCells>
  <printOptions horizontalCentered="1"/>
  <pageMargins left="0.39370078740157483" right="0.39370078740157483" top="0.62992125984251968" bottom="0.62992125984251968" header="0.19685039370078741" footer="0.3937007874015748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zoomScaleNormal="100" workbookViewId="0"/>
  </sheetViews>
  <sheetFormatPr defaultColWidth="10.6640625" defaultRowHeight="12"/>
  <cols>
    <col min="1" max="1" width="2.6640625" style="23" customWidth="1"/>
    <col min="2" max="2" width="23.1640625" style="23" customWidth="1"/>
    <col min="3" max="5" width="9.1640625" style="23" customWidth="1"/>
    <col min="6" max="8" width="10.1640625" style="23" customWidth="1"/>
    <col min="9" max="12" width="8.6640625" style="23" customWidth="1"/>
    <col min="13" max="16384" width="10.6640625" style="23"/>
  </cols>
  <sheetData>
    <row r="1" spans="1:12" s="20" customFormat="1" ht="12.75" customHeight="1">
      <c r="A1" s="18" t="s">
        <v>27</v>
      </c>
      <c r="B1" s="19"/>
      <c r="C1" s="19"/>
      <c r="D1" s="19"/>
      <c r="E1" s="19"/>
      <c r="F1" s="19"/>
    </row>
    <row r="2" spans="1:12" s="20" customFormat="1" ht="12.75" customHeight="1">
      <c r="A2" s="19"/>
      <c r="B2" s="19"/>
      <c r="C2" s="19"/>
      <c r="D2" s="19"/>
      <c r="E2" s="19"/>
      <c r="F2" s="19"/>
    </row>
    <row r="3" spans="1:12" s="141" customFormat="1" ht="18" customHeight="1">
      <c r="A3" s="140" t="s">
        <v>222</v>
      </c>
      <c r="B3" s="145"/>
      <c r="C3" s="146"/>
      <c r="D3" s="146"/>
      <c r="E3" s="146"/>
      <c r="F3" s="146"/>
    </row>
    <row r="4" spans="1:12" s="143" customFormat="1" ht="15" customHeight="1">
      <c r="A4" s="142" t="s">
        <v>16</v>
      </c>
      <c r="B4" s="147"/>
      <c r="C4" s="146"/>
      <c r="D4" s="146"/>
      <c r="E4" s="146"/>
      <c r="F4" s="146"/>
    </row>
    <row r="5" spans="1:12" ht="7.9" customHeight="1">
      <c r="A5" s="47"/>
      <c r="B5" s="47"/>
      <c r="C5" s="22"/>
      <c r="D5" s="22"/>
      <c r="E5" s="22"/>
      <c r="F5" s="22"/>
    </row>
    <row r="6" spans="1:12" s="30" customFormat="1" ht="15" customHeight="1">
      <c r="A6" s="262" t="s">
        <v>17</v>
      </c>
      <c r="B6" s="263"/>
      <c r="C6" s="24" t="s">
        <v>252</v>
      </c>
      <c r="D6" s="25"/>
      <c r="E6" s="26"/>
      <c r="F6" s="27" t="s">
        <v>253</v>
      </c>
      <c r="G6" s="28"/>
      <c r="H6" s="29"/>
      <c r="I6" s="111" t="s">
        <v>268</v>
      </c>
      <c r="J6" s="28"/>
      <c r="K6" s="28"/>
      <c r="L6" s="28"/>
    </row>
    <row r="7" spans="1:12" s="30" customFormat="1" ht="15" customHeight="1">
      <c r="A7" s="264"/>
      <c r="B7" s="264"/>
      <c r="C7" s="31"/>
      <c r="D7" s="25"/>
      <c r="E7" s="31"/>
      <c r="F7" s="31"/>
      <c r="G7" s="25"/>
      <c r="H7" s="31"/>
      <c r="I7" s="268" t="s">
        <v>10</v>
      </c>
      <c r="J7" s="269"/>
      <c r="K7" s="268" t="s">
        <v>11</v>
      </c>
      <c r="L7" s="270"/>
    </row>
    <row r="8" spans="1:12" s="30" customFormat="1" ht="15" customHeight="1">
      <c r="A8" s="264"/>
      <c r="B8" s="264"/>
      <c r="C8" s="107">
        <v>2016</v>
      </c>
      <c r="D8" s="108">
        <v>2017</v>
      </c>
      <c r="E8" s="107">
        <v>2018</v>
      </c>
      <c r="F8" s="107">
        <v>2016</v>
      </c>
      <c r="G8" s="108">
        <v>2017</v>
      </c>
      <c r="H8" s="107">
        <v>2018</v>
      </c>
      <c r="I8" s="271" t="s">
        <v>12</v>
      </c>
      <c r="J8" s="271" t="s">
        <v>13</v>
      </c>
      <c r="K8" s="271" t="s">
        <v>12</v>
      </c>
      <c r="L8" s="273" t="s">
        <v>13</v>
      </c>
    </row>
    <row r="9" spans="1:12" s="30" customFormat="1" ht="15" customHeight="1">
      <c r="A9" s="266"/>
      <c r="B9" s="266"/>
      <c r="C9" s="32"/>
      <c r="D9" s="33"/>
      <c r="E9" s="32"/>
      <c r="F9" s="32"/>
      <c r="G9" s="33"/>
      <c r="H9" s="32"/>
      <c r="I9" s="272"/>
      <c r="J9" s="272"/>
      <c r="K9" s="272"/>
      <c r="L9" s="274"/>
    </row>
    <row r="10" spans="1:12" s="38" customFormat="1" ht="12" customHeight="1">
      <c r="A10" s="3"/>
      <c r="B10"/>
      <c r="C10"/>
      <c r="D10"/>
      <c r="E10"/>
      <c r="F10"/>
      <c r="G10"/>
      <c r="H10"/>
      <c r="I10"/>
      <c r="J10"/>
      <c r="K10"/>
      <c r="L10"/>
    </row>
    <row r="11" spans="1:12" s="38" customFormat="1" ht="12" customHeight="1">
      <c r="A11" s="39" t="s">
        <v>269</v>
      </c>
      <c r="B11" s="181"/>
      <c r="C11" s="127">
        <v>134520</v>
      </c>
      <c r="D11" s="127">
        <v>139840</v>
      </c>
      <c r="E11" s="127">
        <v>149720</v>
      </c>
      <c r="F11" s="127">
        <v>1522040</v>
      </c>
      <c r="G11" s="128">
        <v>1606880</v>
      </c>
      <c r="H11" s="128">
        <v>1670240</v>
      </c>
      <c r="I11" s="127">
        <v>9880</v>
      </c>
      <c r="J11" s="129">
        <v>7.0652173913043503</v>
      </c>
      <c r="K11" s="202">
        <v>63360</v>
      </c>
      <c r="L11" s="129">
        <v>3.9430449069003299</v>
      </c>
    </row>
    <row r="12" spans="1:12" s="38" customFormat="1" ht="12" customHeight="1">
      <c r="A12" s="39"/>
      <c r="B12" s="40" t="s">
        <v>270</v>
      </c>
      <c r="C12" s="42">
        <v>96120</v>
      </c>
      <c r="D12" s="42">
        <v>98100</v>
      </c>
      <c r="E12" s="42">
        <v>100640</v>
      </c>
      <c r="F12" s="42">
        <v>1145240</v>
      </c>
      <c r="G12" s="43">
        <v>1207260</v>
      </c>
      <c r="H12" s="43">
        <v>1224280</v>
      </c>
      <c r="I12" s="42">
        <v>2540</v>
      </c>
      <c r="J12" s="121">
        <v>2.5891946992864399</v>
      </c>
      <c r="K12" s="203">
        <v>17020</v>
      </c>
      <c r="L12" s="121">
        <v>1.4098040190182699</v>
      </c>
    </row>
    <row r="13" spans="1:12" s="38" customFormat="1" ht="12" customHeight="1">
      <c r="A13" s="39"/>
      <c r="B13" s="40" t="s">
        <v>271</v>
      </c>
      <c r="C13" s="42">
        <v>10120</v>
      </c>
      <c r="D13" s="42">
        <v>10820</v>
      </c>
      <c r="E13" s="42">
        <v>11520</v>
      </c>
      <c r="F13" s="42">
        <v>86220</v>
      </c>
      <c r="G13" s="43">
        <v>100680</v>
      </c>
      <c r="H13" s="43">
        <v>104480</v>
      </c>
      <c r="I13" s="42">
        <v>700</v>
      </c>
      <c r="J13" s="121">
        <v>6.4695009242144197</v>
      </c>
      <c r="K13" s="203">
        <v>3800</v>
      </c>
      <c r="L13" s="121">
        <v>3.7743345252284501</v>
      </c>
    </row>
    <row r="14" spans="1:12" s="38" customFormat="1" ht="12" customHeight="1">
      <c r="A14" s="39"/>
      <c r="B14" s="40" t="s">
        <v>272</v>
      </c>
      <c r="C14" s="42">
        <v>15820</v>
      </c>
      <c r="D14" s="42">
        <v>17320</v>
      </c>
      <c r="E14" s="42">
        <v>23200</v>
      </c>
      <c r="F14" s="42">
        <v>153820</v>
      </c>
      <c r="G14" s="43">
        <v>162700</v>
      </c>
      <c r="H14" s="43">
        <v>189280</v>
      </c>
      <c r="I14" s="42">
        <v>5880</v>
      </c>
      <c r="J14" s="121">
        <v>33.949191685912197</v>
      </c>
      <c r="K14" s="203">
        <v>26580</v>
      </c>
      <c r="L14" s="121">
        <v>16.336816226183199</v>
      </c>
    </row>
    <row r="15" spans="1:12" s="38" customFormat="1" ht="12" customHeight="1">
      <c r="A15" s="39"/>
      <c r="B15" s="40" t="s">
        <v>273</v>
      </c>
      <c r="C15" s="42">
        <v>720</v>
      </c>
      <c r="D15" s="42">
        <v>1220</v>
      </c>
      <c r="E15" s="42">
        <v>920</v>
      </c>
      <c r="F15" s="42">
        <v>6680</v>
      </c>
      <c r="G15" s="43">
        <v>8640</v>
      </c>
      <c r="H15" s="43">
        <v>8020</v>
      </c>
      <c r="I15" s="42">
        <v>-300</v>
      </c>
      <c r="J15" s="121">
        <v>-24.590163934426201</v>
      </c>
      <c r="K15" s="203">
        <v>-620</v>
      </c>
      <c r="L15" s="121">
        <v>-7.17592592592593</v>
      </c>
    </row>
    <row r="16" spans="1:12" s="38" customFormat="1" ht="12" customHeight="1">
      <c r="A16" s="39"/>
      <c r="B16" s="40" t="s">
        <v>274</v>
      </c>
      <c r="C16" s="42">
        <v>1100</v>
      </c>
      <c r="D16" s="42">
        <v>1060</v>
      </c>
      <c r="E16" s="42">
        <v>1120</v>
      </c>
      <c r="F16" s="42">
        <v>11880</v>
      </c>
      <c r="G16" s="43">
        <v>12340</v>
      </c>
      <c r="H16" s="43">
        <v>13840</v>
      </c>
      <c r="I16" s="42">
        <v>60</v>
      </c>
      <c r="J16" s="121">
        <v>5.6603773584905701</v>
      </c>
      <c r="K16" s="203">
        <v>1500</v>
      </c>
      <c r="L16" s="121">
        <v>12.1555915721232</v>
      </c>
    </row>
    <row r="17" spans="1:12" s="38" customFormat="1" ht="12" customHeight="1">
      <c r="A17" s="39"/>
      <c r="B17" s="40" t="s">
        <v>313</v>
      </c>
      <c r="C17" s="42">
        <v>760</v>
      </c>
      <c r="D17" s="42">
        <v>720</v>
      </c>
      <c r="E17" s="42">
        <v>740</v>
      </c>
      <c r="F17" s="42">
        <v>6380</v>
      </c>
      <c r="G17" s="43">
        <v>6960</v>
      </c>
      <c r="H17" s="43">
        <v>7760</v>
      </c>
      <c r="I17" s="42">
        <v>20</v>
      </c>
      <c r="J17" s="121">
        <v>2.7777777777777799</v>
      </c>
      <c r="K17" s="203">
        <v>800</v>
      </c>
      <c r="L17" s="121">
        <v>11.4942528735632</v>
      </c>
    </row>
    <row r="18" spans="1:12" s="38" customFormat="1" ht="12" customHeight="1">
      <c r="A18" s="39"/>
      <c r="B18" s="40" t="s">
        <v>275</v>
      </c>
      <c r="C18" s="42">
        <v>4840</v>
      </c>
      <c r="D18" s="42">
        <v>5620</v>
      </c>
      <c r="E18" s="42">
        <v>6560</v>
      </c>
      <c r="F18" s="42">
        <v>54880</v>
      </c>
      <c r="G18" s="43">
        <v>58380</v>
      </c>
      <c r="H18" s="43">
        <v>65140</v>
      </c>
      <c r="I18" s="42">
        <v>940</v>
      </c>
      <c r="J18" s="121">
        <v>16.725978647686802</v>
      </c>
      <c r="K18" s="203">
        <v>6760</v>
      </c>
      <c r="L18" s="121">
        <v>11.5793079821857</v>
      </c>
    </row>
    <row r="19" spans="1:12" s="38" customFormat="1" ht="12" customHeight="1">
      <c r="A19" s="39"/>
      <c r="B19" s="40" t="s">
        <v>276</v>
      </c>
      <c r="C19" s="42">
        <v>2620</v>
      </c>
      <c r="D19" s="42">
        <v>2700</v>
      </c>
      <c r="E19" s="42">
        <v>2780</v>
      </c>
      <c r="F19" s="42">
        <v>27580</v>
      </c>
      <c r="G19" s="43">
        <v>25560</v>
      </c>
      <c r="H19" s="43">
        <v>29400</v>
      </c>
      <c r="I19" s="42">
        <v>80</v>
      </c>
      <c r="J19" s="121">
        <v>2.9629629629629601</v>
      </c>
      <c r="K19" s="203">
        <v>3840</v>
      </c>
      <c r="L19" s="121">
        <v>15.0234741784038</v>
      </c>
    </row>
    <row r="20" spans="1:12" s="38" customFormat="1" ht="12" customHeight="1">
      <c r="A20" s="39"/>
      <c r="B20" s="40" t="s">
        <v>314</v>
      </c>
      <c r="C20" s="42">
        <v>1380</v>
      </c>
      <c r="D20" s="42">
        <v>1200</v>
      </c>
      <c r="E20" s="42">
        <v>1300</v>
      </c>
      <c r="F20" s="42">
        <v>14320</v>
      </c>
      <c r="G20" s="43">
        <v>11020</v>
      </c>
      <c r="H20" s="43">
        <v>15840</v>
      </c>
      <c r="I20" s="42">
        <v>100</v>
      </c>
      <c r="J20" s="121">
        <v>8.3333333333333304</v>
      </c>
      <c r="K20" s="203">
        <v>4820</v>
      </c>
      <c r="L20" s="121">
        <v>43.738656987295798</v>
      </c>
    </row>
    <row r="21" spans="1:12" s="38" customFormat="1" ht="12" customHeight="1">
      <c r="A21" s="39"/>
      <c r="B21" s="40"/>
      <c r="C21" s="42"/>
      <c r="D21" s="42"/>
      <c r="E21" s="42"/>
      <c r="F21" s="42"/>
      <c r="G21" s="43"/>
      <c r="H21" s="43"/>
      <c r="I21" s="42"/>
      <c r="J21" s="121"/>
      <c r="K21" s="203"/>
      <c r="L21" s="121"/>
    </row>
    <row r="22" spans="1:12" s="38" customFormat="1" ht="12" customHeight="1">
      <c r="A22" s="39" t="s">
        <v>277</v>
      </c>
      <c r="B22" s="40"/>
      <c r="C22" s="127">
        <v>36420</v>
      </c>
      <c r="D22" s="127">
        <v>40920</v>
      </c>
      <c r="E22" s="127">
        <v>50020</v>
      </c>
      <c r="F22" s="127">
        <v>406360</v>
      </c>
      <c r="G22" s="128">
        <v>491100</v>
      </c>
      <c r="H22" s="128">
        <v>549760</v>
      </c>
      <c r="I22" s="127">
        <v>9100</v>
      </c>
      <c r="J22" s="129">
        <v>22.238514173997999</v>
      </c>
      <c r="K22" s="202">
        <v>58660</v>
      </c>
      <c r="L22" s="129">
        <v>11.9446141315414</v>
      </c>
    </row>
    <row r="23" spans="1:12" s="38" customFormat="1" ht="12" customHeight="1">
      <c r="A23" s="39"/>
      <c r="B23" s="40" t="s">
        <v>315</v>
      </c>
      <c r="C23" s="42">
        <v>320</v>
      </c>
      <c r="D23" s="42">
        <v>500</v>
      </c>
      <c r="E23" s="42">
        <v>520</v>
      </c>
      <c r="F23" s="42">
        <v>5280</v>
      </c>
      <c r="G23" s="43">
        <v>6240</v>
      </c>
      <c r="H23" s="43">
        <v>6680</v>
      </c>
      <c r="I23" s="42">
        <v>20</v>
      </c>
      <c r="J23" s="121">
        <v>4</v>
      </c>
      <c r="K23" s="203">
        <v>440</v>
      </c>
      <c r="L23" s="121">
        <v>7.0512820512820502</v>
      </c>
    </row>
    <row r="24" spans="1:12" s="38" customFormat="1" ht="12" customHeight="1">
      <c r="A24" s="39"/>
      <c r="B24" s="40" t="s">
        <v>278</v>
      </c>
      <c r="C24" s="42">
        <v>8060</v>
      </c>
      <c r="D24" s="42">
        <v>9700</v>
      </c>
      <c r="E24" s="42">
        <v>12180</v>
      </c>
      <c r="F24" s="42">
        <v>91220</v>
      </c>
      <c r="G24" s="43">
        <v>108940</v>
      </c>
      <c r="H24" s="43">
        <v>128320</v>
      </c>
      <c r="I24" s="42">
        <v>2480</v>
      </c>
      <c r="J24" s="121">
        <v>25.567010309278299</v>
      </c>
      <c r="K24" s="203">
        <v>19380</v>
      </c>
      <c r="L24" s="121">
        <v>17.789608959060001</v>
      </c>
    </row>
    <row r="25" spans="1:12" s="38" customFormat="1" ht="12" customHeight="1">
      <c r="A25" s="39"/>
      <c r="B25" s="40" t="s">
        <v>279</v>
      </c>
      <c r="C25" s="42">
        <v>1340</v>
      </c>
      <c r="D25" s="42">
        <v>1020</v>
      </c>
      <c r="E25" s="42">
        <v>1500</v>
      </c>
      <c r="F25" s="42">
        <v>18360</v>
      </c>
      <c r="G25" s="43">
        <v>19280</v>
      </c>
      <c r="H25" s="43">
        <v>20380</v>
      </c>
      <c r="I25" s="42">
        <v>480</v>
      </c>
      <c r="J25" s="121">
        <v>47.058823529411796</v>
      </c>
      <c r="K25" s="203">
        <v>1100</v>
      </c>
      <c r="L25" s="121">
        <v>5.7053941908713703</v>
      </c>
    </row>
    <row r="26" spans="1:12" s="38" customFormat="1" ht="12" customHeight="1">
      <c r="A26" s="39"/>
      <c r="B26" s="40" t="s">
        <v>280</v>
      </c>
      <c r="C26" s="42">
        <v>2480</v>
      </c>
      <c r="D26" s="42">
        <v>3320</v>
      </c>
      <c r="E26" s="42">
        <v>3460</v>
      </c>
      <c r="F26" s="42">
        <v>52940</v>
      </c>
      <c r="G26" s="43">
        <v>68140</v>
      </c>
      <c r="H26" s="43">
        <v>75560</v>
      </c>
      <c r="I26" s="42">
        <v>140</v>
      </c>
      <c r="J26" s="121">
        <v>4.2168674698795199</v>
      </c>
      <c r="K26" s="203">
        <v>7420</v>
      </c>
      <c r="L26" s="121">
        <v>10.8893454652187</v>
      </c>
    </row>
    <row r="27" spans="1:12" s="38" customFormat="1" ht="12" customHeight="1">
      <c r="A27" s="39"/>
      <c r="B27" s="40" t="s">
        <v>281</v>
      </c>
      <c r="C27" s="42">
        <v>5500</v>
      </c>
      <c r="D27" s="42">
        <v>5920</v>
      </c>
      <c r="E27" s="42">
        <v>8240</v>
      </c>
      <c r="F27" s="42">
        <v>40220</v>
      </c>
      <c r="G27" s="43">
        <v>49660</v>
      </c>
      <c r="H27" s="43">
        <v>53100</v>
      </c>
      <c r="I27" s="42">
        <v>2320</v>
      </c>
      <c r="J27" s="121">
        <v>39.1891891891892</v>
      </c>
      <c r="K27" s="203">
        <v>3440</v>
      </c>
      <c r="L27" s="121">
        <v>6.9271043093032603</v>
      </c>
    </row>
    <row r="28" spans="1:12" s="38" customFormat="1" ht="12" customHeight="1">
      <c r="A28" s="39"/>
      <c r="B28" s="40" t="s">
        <v>282</v>
      </c>
      <c r="C28" s="42">
        <v>2360</v>
      </c>
      <c r="D28" s="42">
        <v>2180</v>
      </c>
      <c r="E28" s="42">
        <v>3420</v>
      </c>
      <c r="F28" s="42">
        <v>31300</v>
      </c>
      <c r="G28" s="43">
        <v>38700</v>
      </c>
      <c r="H28" s="43">
        <v>45240</v>
      </c>
      <c r="I28" s="42">
        <v>1240</v>
      </c>
      <c r="J28" s="121">
        <v>56.880733944954102</v>
      </c>
      <c r="K28" s="203">
        <v>6540</v>
      </c>
      <c r="L28" s="121">
        <v>16.899224806201602</v>
      </c>
    </row>
    <row r="29" spans="1:12" s="38" customFormat="1" ht="12" customHeight="1">
      <c r="A29" s="39"/>
      <c r="B29" s="40" t="s">
        <v>283</v>
      </c>
      <c r="C29" s="42">
        <v>1300</v>
      </c>
      <c r="D29" s="42">
        <v>1260</v>
      </c>
      <c r="E29" s="42">
        <v>1740</v>
      </c>
      <c r="F29" s="42">
        <v>15060</v>
      </c>
      <c r="G29" s="43">
        <v>19400</v>
      </c>
      <c r="H29" s="43">
        <v>19860</v>
      </c>
      <c r="I29" s="42">
        <v>480</v>
      </c>
      <c r="J29" s="121">
        <v>38.095238095238102</v>
      </c>
      <c r="K29" s="203">
        <v>460</v>
      </c>
      <c r="L29" s="121">
        <v>2.3711340206185598</v>
      </c>
    </row>
    <row r="30" spans="1:12" s="38" customFormat="1" ht="12" customHeight="1">
      <c r="A30" s="39"/>
      <c r="B30" s="40" t="s">
        <v>284</v>
      </c>
      <c r="C30" s="42">
        <v>1800</v>
      </c>
      <c r="D30" s="42">
        <v>2160</v>
      </c>
      <c r="E30" s="42">
        <v>2140</v>
      </c>
      <c r="F30" s="42">
        <v>19360</v>
      </c>
      <c r="G30" s="43">
        <v>21480</v>
      </c>
      <c r="H30" s="43">
        <v>23820</v>
      </c>
      <c r="I30" s="42">
        <v>-20</v>
      </c>
      <c r="J30" s="121">
        <v>-0.92592592592592604</v>
      </c>
      <c r="K30" s="203">
        <v>2340</v>
      </c>
      <c r="L30" s="121">
        <v>10.893854748603401</v>
      </c>
    </row>
    <row r="31" spans="1:12" s="38" customFormat="1" ht="12" customHeight="1">
      <c r="A31" s="39"/>
      <c r="B31" s="40" t="s">
        <v>285</v>
      </c>
      <c r="C31" s="42">
        <v>2080</v>
      </c>
      <c r="D31" s="42">
        <v>3140</v>
      </c>
      <c r="E31" s="42">
        <v>3620</v>
      </c>
      <c r="F31" s="42">
        <v>22240</v>
      </c>
      <c r="G31" s="43">
        <v>29740</v>
      </c>
      <c r="H31" s="43">
        <v>35640</v>
      </c>
      <c r="I31" s="42">
        <v>480</v>
      </c>
      <c r="J31" s="121">
        <v>15.286624203821701</v>
      </c>
      <c r="K31" s="203">
        <v>5900</v>
      </c>
      <c r="L31" s="121">
        <v>19.8386012104909</v>
      </c>
    </row>
    <row r="32" spans="1:12" s="38" customFormat="1" ht="12" customHeight="1">
      <c r="A32" s="39"/>
      <c r="B32" s="40" t="s">
        <v>286</v>
      </c>
      <c r="C32" s="42">
        <v>1960</v>
      </c>
      <c r="D32" s="42">
        <v>1940</v>
      </c>
      <c r="E32" s="42">
        <v>1980</v>
      </c>
      <c r="F32" s="42">
        <v>21520</v>
      </c>
      <c r="G32" s="43">
        <v>23140</v>
      </c>
      <c r="H32" s="43">
        <v>24280</v>
      </c>
      <c r="I32" s="42">
        <v>40</v>
      </c>
      <c r="J32" s="121">
        <v>2.0618556701030899</v>
      </c>
      <c r="K32" s="203">
        <v>1140</v>
      </c>
      <c r="L32" s="121">
        <v>4.9265341400172904</v>
      </c>
    </row>
    <row r="33" spans="1:12" s="38" customFormat="1" ht="12" customHeight="1">
      <c r="A33" s="39"/>
      <c r="B33" s="40" t="s">
        <v>316</v>
      </c>
      <c r="C33" s="42">
        <v>440</v>
      </c>
      <c r="D33" s="42">
        <v>600</v>
      </c>
      <c r="E33" s="42">
        <v>740</v>
      </c>
      <c r="F33" s="42">
        <v>6420</v>
      </c>
      <c r="G33" s="43">
        <v>7460</v>
      </c>
      <c r="H33" s="43">
        <v>9920</v>
      </c>
      <c r="I33" s="42">
        <v>140</v>
      </c>
      <c r="J33" s="121">
        <v>23.3333333333333</v>
      </c>
      <c r="K33" s="203">
        <v>2460</v>
      </c>
      <c r="L33" s="121">
        <v>32.975871313672897</v>
      </c>
    </row>
    <row r="34" spans="1:12" s="38" customFormat="1" ht="12" customHeight="1">
      <c r="A34" s="39"/>
      <c r="B34" s="40" t="s">
        <v>287</v>
      </c>
      <c r="C34" s="42">
        <v>900</v>
      </c>
      <c r="D34" s="42">
        <v>680</v>
      </c>
      <c r="E34" s="42">
        <v>960</v>
      </c>
      <c r="F34" s="42">
        <v>11180</v>
      </c>
      <c r="G34" s="43">
        <v>12340</v>
      </c>
      <c r="H34" s="43">
        <v>12000</v>
      </c>
      <c r="I34" s="42">
        <v>280</v>
      </c>
      <c r="J34" s="121">
        <v>41.176470588235297</v>
      </c>
      <c r="K34" s="203">
        <v>-340</v>
      </c>
      <c r="L34" s="121">
        <v>-2.7552674230145899</v>
      </c>
    </row>
    <row r="35" spans="1:12" s="38" customFormat="1" ht="12" customHeight="1">
      <c r="A35" s="39"/>
      <c r="B35" s="40" t="s">
        <v>288</v>
      </c>
      <c r="C35" s="42">
        <v>4620</v>
      </c>
      <c r="D35" s="42">
        <v>4960</v>
      </c>
      <c r="E35" s="42">
        <v>5660</v>
      </c>
      <c r="F35" s="42">
        <v>43160</v>
      </c>
      <c r="G35" s="43">
        <v>46460</v>
      </c>
      <c r="H35" s="43">
        <v>51040</v>
      </c>
      <c r="I35" s="42">
        <v>700</v>
      </c>
      <c r="J35" s="121">
        <v>14.1129032258065</v>
      </c>
      <c r="K35" s="203">
        <v>4580</v>
      </c>
      <c r="L35" s="121">
        <v>9.85794231597073</v>
      </c>
    </row>
    <row r="36" spans="1:12" s="38" customFormat="1" ht="12" customHeight="1">
      <c r="A36" s="39"/>
      <c r="B36" s="40" t="s">
        <v>289</v>
      </c>
      <c r="C36" s="42">
        <v>2700</v>
      </c>
      <c r="D36" s="42">
        <v>2520</v>
      </c>
      <c r="E36" s="42">
        <v>2700</v>
      </c>
      <c r="F36" s="42">
        <v>18120</v>
      </c>
      <c r="G36" s="43">
        <v>27300</v>
      </c>
      <c r="H36" s="43">
        <v>29120</v>
      </c>
      <c r="I36" s="42">
        <v>180</v>
      </c>
      <c r="J36" s="121">
        <v>7.1428571428571397</v>
      </c>
      <c r="K36" s="203">
        <v>1820</v>
      </c>
      <c r="L36" s="121">
        <v>6.6666666666666696</v>
      </c>
    </row>
    <row r="37" spans="1:12" s="38" customFormat="1" ht="12" customHeight="1">
      <c r="A37" s="39"/>
      <c r="B37" s="40"/>
      <c r="C37" s="42"/>
      <c r="D37" s="42"/>
      <c r="E37" s="42"/>
      <c r="F37" s="42"/>
      <c r="G37" s="43"/>
      <c r="H37" s="43"/>
      <c r="I37" s="42"/>
      <c r="J37" s="121"/>
      <c r="K37" s="203"/>
      <c r="L37" s="121"/>
    </row>
    <row r="38" spans="1:12" s="38" customFormat="1" ht="12" customHeight="1">
      <c r="A38" s="39" t="s">
        <v>290</v>
      </c>
      <c r="B38" s="40"/>
      <c r="C38" s="127">
        <v>34740</v>
      </c>
      <c r="D38" s="127">
        <v>38200</v>
      </c>
      <c r="E38" s="127">
        <v>41200</v>
      </c>
      <c r="F38" s="127">
        <v>217160</v>
      </c>
      <c r="G38" s="128">
        <v>227900</v>
      </c>
      <c r="H38" s="128">
        <v>255100</v>
      </c>
      <c r="I38" s="127">
        <v>3000</v>
      </c>
      <c r="J38" s="129">
        <v>7.8534031413612597</v>
      </c>
      <c r="K38" s="202">
        <v>27200</v>
      </c>
      <c r="L38" s="129">
        <v>11.9350592365072</v>
      </c>
    </row>
    <row r="39" spans="1:12" s="38" customFormat="1" ht="12" customHeight="1">
      <c r="A39" s="39"/>
      <c r="B39" s="40" t="s">
        <v>294</v>
      </c>
      <c r="C39" s="42">
        <v>3340</v>
      </c>
      <c r="D39" s="42">
        <v>2700</v>
      </c>
      <c r="E39" s="42">
        <v>3920</v>
      </c>
      <c r="F39" s="42">
        <v>18380</v>
      </c>
      <c r="G39" s="43">
        <v>17920</v>
      </c>
      <c r="H39" s="43">
        <v>20820</v>
      </c>
      <c r="I39" s="42">
        <v>1220</v>
      </c>
      <c r="J39" s="121">
        <v>45.185185185185198</v>
      </c>
      <c r="K39" s="203">
        <v>2900</v>
      </c>
      <c r="L39" s="121">
        <v>16.183035714285701</v>
      </c>
    </row>
    <row r="40" spans="1:12" s="38" customFormat="1" ht="12" customHeight="1">
      <c r="A40" s="39"/>
      <c r="B40" s="40" t="s">
        <v>295</v>
      </c>
      <c r="C40" s="42">
        <v>2360</v>
      </c>
      <c r="D40" s="42">
        <v>2780</v>
      </c>
      <c r="E40" s="42">
        <v>2500</v>
      </c>
      <c r="F40" s="42">
        <v>14520</v>
      </c>
      <c r="G40" s="43">
        <v>16960</v>
      </c>
      <c r="H40" s="43">
        <v>17200</v>
      </c>
      <c r="I40" s="42">
        <v>-280</v>
      </c>
      <c r="J40" s="121">
        <v>-10.071942446043201</v>
      </c>
      <c r="K40" s="203">
        <v>240</v>
      </c>
      <c r="L40" s="121">
        <v>1.4150943396226401</v>
      </c>
    </row>
    <row r="41" spans="1:12" s="38" customFormat="1" ht="12" customHeight="1">
      <c r="A41" s="39"/>
      <c r="B41" s="40" t="s">
        <v>296</v>
      </c>
      <c r="C41" s="42">
        <v>1380</v>
      </c>
      <c r="D41" s="42">
        <v>1260</v>
      </c>
      <c r="E41" s="42">
        <v>1180</v>
      </c>
      <c r="F41" s="42">
        <v>7920</v>
      </c>
      <c r="G41" s="43">
        <v>8800</v>
      </c>
      <c r="H41" s="43">
        <v>9900</v>
      </c>
      <c r="I41" s="42">
        <v>-80</v>
      </c>
      <c r="J41" s="121">
        <v>-6.3492063492063497</v>
      </c>
      <c r="K41" s="203">
        <v>1100</v>
      </c>
      <c r="L41" s="121">
        <v>12.5</v>
      </c>
    </row>
    <row r="42" spans="1:12" s="38" customFormat="1" ht="12" customHeight="1">
      <c r="A42" s="39"/>
      <c r="B42" s="40" t="s">
        <v>297</v>
      </c>
      <c r="C42" s="42">
        <v>2660</v>
      </c>
      <c r="D42" s="42">
        <v>3040</v>
      </c>
      <c r="E42" s="42">
        <v>4300</v>
      </c>
      <c r="F42" s="42">
        <v>16680</v>
      </c>
      <c r="G42" s="43">
        <v>16700</v>
      </c>
      <c r="H42" s="43">
        <v>20240</v>
      </c>
      <c r="I42" s="42">
        <v>1260</v>
      </c>
      <c r="J42" s="121">
        <v>41.447368421052602</v>
      </c>
      <c r="K42" s="203">
        <v>3540</v>
      </c>
      <c r="L42" s="121">
        <v>21.197604790419199</v>
      </c>
    </row>
    <row r="43" spans="1:12" s="38" customFormat="1" ht="12" customHeight="1">
      <c r="A43" s="39"/>
      <c r="B43" s="40" t="s">
        <v>298</v>
      </c>
      <c r="C43" s="42">
        <v>1080</v>
      </c>
      <c r="D43" s="42">
        <v>1660</v>
      </c>
      <c r="E43" s="42">
        <v>1660</v>
      </c>
      <c r="F43" s="42">
        <v>7260</v>
      </c>
      <c r="G43" s="43">
        <v>8320</v>
      </c>
      <c r="H43" s="43">
        <v>8740</v>
      </c>
      <c r="I43" s="42">
        <v>0</v>
      </c>
      <c r="J43" s="121">
        <v>0</v>
      </c>
      <c r="K43" s="203">
        <v>420</v>
      </c>
      <c r="L43" s="121">
        <v>5.0480769230769198</v>
      </c>
    </row>
    <row r="44" spans="1:12" s="38" customFormat="1" ht="12" customHeight="1">
      <c r="A44" s="39"/>
      <c r="B44" s="40" t="s">
        <v>300</v>
      </c>
      <c r="C44" s="42">
        <v>1480</v>
      </c>
      <c r="D44" s="42">
        <v>1740</v>
      </c>
      <c r="E44" s="42">
        <v>1940</v>
      </c>
      <c r="F44" s="42">
        <v>8520</v>
      </c>
      <c r="G44" s="43">
        <v>9560</v>
      </c>
      <c r="H44" s="43">
        <v>11820</v>
      </c>
      <c r="I44" s="42">
        <v>200</v>
      </c>
      <c r="J44" s="121">
        <v>11.4942528735632</v>
      </c>
      <c r="K44" s="203">
        <v>2260</v>
      </c>
      <c r="L44" s="121">
        <v>23.640167364016701</v>
      </c>
    </row>
    <row r="45" spans="1:12" s="38" customFormat="1" ht="12" customHeight="1">
      <c r="A45" s="39"/>
      <c r="B45" s="40" t="s">
        <v>303</v>
      </c>
      <c r="C45" s="42">
        <v>17000</v>
      </c>
      <c r="D45" s="42">
        <v>17780</v>
      </c>
      <c r="E45" s="42">
        <v>17700</v>
      </c>
      <c r="F45" s="42">
        <v>113300</v>
      </c>
      <c r="G45" s="43">
        <v>115260</v>
      </c>
      <c r="H45" s="43">
        <v>123480</v>
      </c>
      <c r="I45" s="42">
        <v>-80</v>
      </c>
      <c r="J45" s="121">
        <v>-0.44994375703037098</v>
      </c>
      <c r="K45" s="203">
        <v>8220</v>
      </c>
      <c r="L45" s="121">
        <v>7.13170223841749</v>
      </c>
    </row>
    <row r="46" spans="1:12" s="38" customFormat="1" ht="12" customHeight="1">
      <c r="A46" s="39"/>
      <c r="B46" s="40"/>
      <c r="C46" s="42"/>
      <c r="D46" s="42"/>
      <c r="E46" s="42"/>
      <c r="F46" s="42"/>
      <c r="G46" s="43"/>
      <c r="H46" s="43"/>
      <c r="I46" s="42"/>
      <c r="J46" s="121"/>
      <c r="K46" s="203"/>
      <c r="L46" s="121"/>
    </row>
    <row r="47" spans="1:12" s="38" customFormat="1" ht="12" customHeight="1">
      <c r="A47" s="39" t="s">
        <v>304</v>
      </c>
      <c r="B47" s="40"/>
      <c r="C47" s="127">
        <v>25260</v>
      </c>
      <c r="D47" s="127">
        <v>27360</v>
      </c>
      <c r="E47" s="127">
        <v>29240</v>
      </c>
      <c r="F47" s="127">
        <v>225340</v>
      </c>
      <c r="G47" s="128">
        <v>266200</v>
      </c>
      <c r="H47" s="128">
        <v>273660</v>
      </c>
      <c r="I47" s="127">
        <v>1880</v>
      </c>
      <c r="J47" s="129">
        <v>6.8713450292397704</v>
      </c>
      <c r="K47" s="202">
        <v>7460</v>
      </c>
      <c r="L47" s="129">
        <v>2.8024042073628901</v>
      </c>
    </row>
    <row r="48" spans="1:12" s="38" customFormat="1" ht="12" customHeight="1">
      <c r="A48" s="39"/>
      <c r="B48" s="40" t="s">
        <v>307</v>
      </c>
      <c r="C48" s="42">
        <v>3960</v>
      </c>
      <c r="D48" s="42">
        <v>4020</v>
      </c>
      <c r="E48" s="42">
        <v>4880</v>
      </c>
      <c r="F48" s="42">
        <v>24000</v>
      </c>
      <c r="G48" s="43">
        <v>28560</v>
      </c>
      <c r="H48" s="43">
        <v>33180</v>
      </c>
      <c r="I48" s="42">
        <v>860</v>
      </c>
      <c r="J48" s="121">
        <v>21.3930348258706</v>
      </c>
      <c r="K48" s="203">
        <v>4620</v>
      </c>
      <c r="L48" s="121">
        <v>16.176470588235301</v>
      </c>
    </row>
    <row r="49" spans="1:12" s="38" customFormat="1" ht="12" customHeight="1">
      <c r="A49" s="39"/>
      <c r="B49" s="40" t="s">
        <v>309</v>
      </c>
      <c r="C49" s="42">
        <v>19000</v>
      </c>
      <c r="D49" s="42">
        <v>20560</v>
      </c>
      <c r="E49" s="42">
        <v>21860</v>
      </c>
      <c r="F49" s="42">
        <v>176160</v>
      </c>
      <c r="G49" s="43">
        <v>208620</v>
      </c>
      <c r="H49" s="43">
        <v>212560</v>
      </c>
      <c r="I49" s="42">
        <v>1300</v>
      </c>
      <c r="J49" s="121">
        <v>6.3229571984435804</v>
      </c>
      <c r="K49" s="203">
        <v>3940</v>
      </c>
      <c r="L49" s="121">
        <v>1.8886012846323501</v>
      </c>
    </row>
    <row r="50" spans="1:12" s="38" customFormat="1" ht="12" customHeight="1">
      <c r="A50" s="39"/>
      <c r="B50" s="40"/>
      <c r="C50" s="42"/>
      <c r="D50" s="42"/>
      <c r="E50" s="42"/>
      <c r="F50" s="42"/>
      <c r="G50" s="43"/>
      <c r="H50" s="43"/>
      <c r="I50" s="42"/>
      <c r="J50" s="121"/>
      <c r="K50" s="203"/>
      <c r="L50" s="121"/>
    </row>
    <row r="51" spans="1:12" s="38" customFormat="1" ht="12" customHeight="1">
      <c r="A51" s="39" t="s">
        <v>310</v>
      </c>
      <c r="B51" s="40"/>
      <c r="C51" s="127">
        <v>2820</v>
      </c>
      <c r="D51" s="127">
        <v>3380</v>
      </c>
      <c r="E51" s="127">
        <v>4280</v>
      </c>
      <c r="F51" s="127">
        <v>37180</v>
      </c>
      <c r="G51" s="128">
        <v>38900</v>
      </c>
      <c r="H51" s="128">
        <v>46300</v>
      </c>
      <c r="I51" s="127">
        <v>900</v>
      </c>
      <c r="J51" s="129">
        <v>26.627218934911198</v>
      </c>
      <c r="K51" s="202">
        <v>7400</v>
      </c>
      <c r="L51" s="129">
        <v>19.023136246786599</v>
      </c>
    </row>
    <row r="52" spans="1:12" s="38" customFormat="1" ht="12" customHeight="1">
      <c r="A52" s="39"/>
      <c r="B52" s="40" t="s">
        <v>311</v>
      </c>
      <c r="C52" s="42">
        <v>1080</v>
      </c>
      <c r="D52" s="42">
        <v>1000</v>
      </c>
      <c r="E52" s="42">
        <v>1320</v>
      </c>
      <c r="F52" s="42">
        <v>14940</v>
      </c>
      <c r="G52" s="43">
        <v>15760</v>
      </c>
      <c r="H52" s="43">
        <v>18700</v>
      </c>
      <c r="I52" s="42">
        <v>320</v>
      </c>
      <c r="J52" s="121">
        <v>32</v>
      </c>
      <c r="K52" s="203">
        <v>2940</v>
      </c>
      <c r="L52" s="121">
        <v>18.654822335025401</v>
      </c>
    </row>
    <row r="53" spans="1:12" s="38" customFormat="1" ht="12" customHeight="1">
      <c r="A53" s="39"/>
      <c r="B53" s="40"/>
      <c r="C53" s="42"/>
      <c r="D53" s="42"/>
      <c r="E53" s="42"/>
      <c r="F53" s="42"/>
      <c r="G53" s="43"/>
      <c r="H53" s="43"/>
      <c r="I53" s="42"/>
      <c r="J53" s="121"/>
      <c r="K53" s="203"/>
      <c r="L53" s="121"/>
    </row>
    <row r="54" spans="1:12" s="38" customFormat="1" ht="12" customHeight="1">
      <c r="A54" s="39" t="s">
        <v>72</v>
      </c>
      <c r="B54" s="40"/>
      <c r="C54" s="127">
        <v>5880</v>
      </c>
      <c r="D54" s="127">
        <v>11780</v>
      </c>
      <c r="E54" s="127">
        <v>13380</v>
      </c>
      <c r="F54" s="127">
        <v>58200</v>
      </c>
      <c r="G54" s="128">
        <v>107460</v>
      </c>
      <c r="H54" s="128">
        <v>129920</v>
      </c>
      <c r="I54" s="127">
        <v>1600</v>
      </c>
      <c r="J54" s="129">
        <v>13.5823429541596</v>
      </c>
      <c r="K54" s="202">
        <v>22460</v>
      </c>
      <c r="L54" s="129">
        <v>20.900800297785199</v>
      </c>
    </row>
    <row r="55" spans="1:12" s="38" customFormat="1" ht="12" customHeight="1">
      <c r="A55" s="3"/>
      <c r="B55"/>
      <c r="C55"/>
      <c r="D55"/>
      <c r="E55"/>
      <c r="F55"/>
      <c r="G55"/>
      <c r="H55"/>
      <c r="I55"/>
      <c r="J55"/>
      <c r="K55"/>
      <c r="L55"/>
    </row>
    <row r="56" spans="1:12" s="38" customFormat="1" ht="12" customHeight="1">
      <c r="A56" s="178" t="s">
        <v>50</v>
      </c>
      <c r="B56" s="112"/>
      <c r="C56" s="116">
        <v>239402</v>
      </c>
      <c r="D56" s="116">
        <v>261813</v>
      </c>
      <c r="E56" s="116">
        <v>288529</v>
      </c>
      <c r="F56" s="116">
        <v>2464066</v>
      </c>
      <c r="G56" s="115">
        <v>2746295</v>
      </c>
      <c r="H56" s="115">
        <v>2933031</v>
      </c>
      <c r="I56" s="116">
        <v>26716</v>
      </c>
      <c r="J56" s="122">
        <v>10.2042297364913</v>
      </c>
      <c r="K56" s="204">
        <v>186736</v>
      </c>
      <c r="L56" s="122">
        <v>6.79956086290803</v>
      </c>
    </row>
    <row r="57" spans="1:12" s="38" customFormat="1" ht="12" customHeight="1">
      <c r="B57" s="45"/>
    </row>
    <row r="58" spans="1:12" s="38" customFormat="1" ht="12" customHeight="1">
      <c r="A58" s="144" t="str">
        <f>"1."</f>
        <v>1.</v>
      </c>
      <c r="B58" s="38" t="s">
        <v>80</v>
      </c>
      <c r="C58" s="106"/>
      <c r="D58" s="106"/>
      <c r="E58" s="106"/>
      <c r="F58" s="106"/>
    </row>
    <row r="59" spans="1:12" s="38" customFormat="1" ht="12" customHeight="1">
      <c r="A59" s="144" t="str">
        <f>"2."</f>
        <v>2.</v>
      </c>
      <c r="B59" s="38" t="s">
        <v>83</v>
      </c>
      <c r="C59" s="46"/>
      <c r="D59" s="46"/>
      <c r="E59" s="46"/>
      <c r="F59" s="46"/>
    </row>
    <row r="60" spans="1:12" s="38" customFormat="1" ht="12" customHeight="1"/>
    <row r="61" spans="1:12" s="38" customFormat="1" ht="12" customHeight="1">
      <c r="A61" s="52" t="s">
        <v>240</v>
      </c>
      <c r="B61" s="198"/>
      <c r="C61" s="198"/>
      <c r="D61" s="198"/>
      <c r="E61" s="198"/>
      <c r="F61" s="198"/>
      <c r="G61" s="198"/>
      <c r="H61" s="198"/>
      <c r="I61" s="198"/>
      <c r="J61" s="198"/>
      <c r="K61" s="198"/>
      <c r="L61" s="198"/>
    </row>
    <row r="62" spans="1:12" s="38" customFormat="1" ht="12" customHeight="1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</row>
    <row r="63" spans="1:12" s="38" customFormat="1" ht="12" customHeight="1">
      <c r="A63" s="234" t="s">
        <v>250</v>
      </c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</row>
    <row r="64" spans="1:12" s="38" customFormat="1" ht="12" customHeight="1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</row>
    <row r="65" spans="1:12" s="38" customFormat="1" ht="12" customHeight="1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</row>
    <row r="66" spans="1:12" s="38" customFormat="1" ht="12" customHeight="1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</row>
    <row r="67" spans="1:12" s="38" customFormat="1" ht="12" customHeight="1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</row>
    <row r="68" spans="1:12" s="38" customFormat="1" ht="12" customHeight="1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</row>
    <row r="69" spans="1:12" s="38" customFormat="1" ht="12" customHeight="1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</row>
    <row r="70" spans="1:12" s="38" customFormat="1" ht="12" customHeight="1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</row>
    <row r="71" spans="1:12" s="38" customFormat="1" ht="12" customHeight="1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</row>
    <row r="72" spans="1:12" s="38" customFormat="1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</row>
    <row r="73" spans="1:12" s="38" customFormat="1">
      <c r="A73" s="46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</row>
    <row r="74" spans="1:12" s="38" customFormat="1">
      <c r="A74" s="46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</row>
    <row r="75" spans="1:12" s="38" customFormat="1">
      <c r="A75" s="46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</row>
    <row r="76" spans="1:12" s="38" customFormat="1">
      <c r="A76" s="46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</row>
    <row r="77" spans="1:12" s="38" customFormat="1">
      <c r="A77" s="46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</row>
    <row r="78" spans="1:12" s="38" customFormat="1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</row>
  </sheetData>
  <mergeCells count="7">
    <mergeCell ref="A6:B9"/>
    <mergeCell ref="I7:J7"/>
    <mergeCell ref="K7:L7"/>
    <mergeCell ref="I8:I9"/>
    <mergeCell ref="J8:J9"/>
    <mergeCell ref="K8:K9"/>
    <mergeCell ref="L8:L9"/>
  </mergeCells>
  <phoneticPr fontId="8" type="noConversion"/>
  <printOptions horizontalCentered="1"/>
  <pageMargins left="0.39370078740157483" right="0.39370078740157483" top="0.62992125984251968" bottom="0.62992125984251968" header="0.19685039370078741" footer="0.3937007874015748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"/>
  <sheetViews>
    <sheetView zoomScaleNormal="100" workbookViewId="0"/>
  </sheetViews>
  <sheetFormatPr defaultColWidth="10.6640625" defaultRowHeight="12"/>
  <cols>
    <col min="1" max="1" width="2.6640625" style="23" customWidth="1"/>
    <col min="2" max="2" width="23.1640625" style="23" customWidth="1"/>
    <col min="3" max="5" width="9.1640625" style="23" customWidth="1"/>
    <col min="6" max="8" width="10.1640625" style="23" customWidth="1"/>
    <col min="9" max="12" width="8.6640625" style="23" customWidth="1"/>
    <col min="13" max="16384" width="10.6640625" style="23"/>
  </cols>
  <sheetData>
    <row r="1" spans="1:12" s="20" customFormat="1" ht="12.75" customHeight="1">
      <c r="A1" s="18" t="s">
        <v>7</v>
      </c>
      <c r="B1" s="19"/>
      <c r="C1" s="19"/>
      <c r="D1" s="19"/>
      <c r="E1" s="19"/>
      <c r="F1" s="19"/>
    </row>
    <row r="2" spans="1:12" s="20" customFormat="1" ht="12.75" customHeight="1">
      <c r="A2" s="19"/>
      <c r="B2" s="19"/>
      <c r="C2" s="19"/>
      <c r="D2" s="19"/>
      <c r="E2" s="19"/>
      <c r="F2" s="19"/>
    </row>
    <row r="3" spans="1:12" s="141" customFormat="1" ht="18" customHeight="1">
      <c r="A3" s="140" t="s">
        <v>85</v>
      </c>
      <c r="B3" s="145"/>
      <c r="C3" s="146"/>
      <c r="D3" s="146"/>
      <c r="E3" s="146"/>
      <c r="F3" s="146"/>
    </row>
    <row r="4" spans="1:12" s="143" customFormat="1" ht="15" customHeight="1">
      <c r="A4" s="142" t="s">
        <v>8</v>
      </c>
      <c r="B4" s="147"/>
      <c r="C4" s="146"/>
      <c r="D4" s="146"/>
      <c r="E4" s="146"/>
      <c r="F4" s="146"/>
    </row>
    <row r="5" spans="1:12" ht="7.9" customHeight="1">
      <c r="A5" s="47"/>
      <c r="B5" s="47"/>
      <c r="C5" s="22"/>
      <c r="D5" s="22"/>
      <c r="E5" s="22"/>
      <c r="F5" s="22"/>
    </row>
    <row r="6" spans="1:12" s="30" customFormat="1" ht="15" customHeight="1">
      <c r="A6" s="262" t="s">
        <v>9</v>
      </c>
      <c r="B6" s="263"/>
      <c r="C6" s="24" t="s">
        <v>252</v>
      </c>
      <c r="D6" s="25"/>
      <c r="E6" s="26"/>
      <c r="F6" s="27" t="s">
        <v>253</v>
      </c>
      <c r="G6" s="28"/>
      <c r="H6" s="29"/>
      <c r="I6" s="111" t="s">
        <v>268</v>
      </c>
      <c r="J6" s="28"/>
      <c r="K6" s="28"/>
      <c r="L6" s="28"/>
    </row>
    <row r="7" spans="1:12" s="30" customFormat="1" ht="15" customHeight="1">
      <c r="A7" s="264"/>
      <c r="B7" s="264"/>
      <c r="C7" s="31"/>
      <c r="D7" s="25"/>
      <c r="E7" s="31"/>
      <c r="F7" s="31"/>
      <c r="G7" s="25"/>
      <c r="H7" s="31"/>
      <c r="I7" s="268" t="s">
        <v>10</v>
      </c>
      <c r="J7" s="269"/>
      <c r="K7" s="268" t="s">
        <v>11</v>
      </c>
      <c r="L7" s="270"/>
    </row>
    <row r="8" spans="1:12" s="30" customFormat="1" ht="15" customHeight="1">
      <c r="A8" s="264"/>
      <c r="B8" s="264"/>
      <c r="C8" s="107">
        <v>2016</v>
      </c>
      <c r="D8" s="108">
        <v>2017</v>
      </c>
      <c r="E8" s="107">
        <v>2018</v>
      </c>
      <c r="F8" s="107">
        <v>2016</v>
      </c>
      <c r="G8" s="108">
        <v>2017</v>
      </c>
      <c r="H8" s="107">
        <v>2018</v>
      </c>
      <c r="I8" s="271" t="s">
        <v>12</v>
      </c>
      <c r="J8" s="271" t="s">
        <v>13</v>
      </c>
      <c r="K8" s="271" t="s">
        <v>12</v>
      </c>
      <c r="L8" s="273" t="s">
        <v>13</v>
      </c>
    </row>
    <row r="9" spans="1:12" s="30" customFormat="1" ht="15" customHeight="1">
      <c r="A9" s="266"/>
      <c r="B9" s="266"/>
      <c r="C9" s="32"/>
      <c r="D9" s="33"/>
      <c r="E9" s="32"/>
      <c r="F9" s="32"/>
      <c r="G9" s="33"/>
      <c r="H9" s="32"/>
      <c r="I9" s="272"/>
      <c r="J9" s="272"/>
      <c r="K9" s="272"/>
      <c r="L9" s="274"/>
    </row>
    <row r="10" spans="1:12" s="38" customFormat="1" ht="12" customHeight="1">
      <c r="A10" s="3"/>
      <c r="B10"/>
      <c r="C10"/>
      <c r="D10"/>
      <c r="E10"/>
      <c r="F10"/>
      <c r="G10"/>
      <c r="H10"/>
      <c r="I10"/>
      <c r="J10"/>
      <c r="K10"/>
      <c r="L10"/>
    </row>
    <row r="11" spans="1:12" s="38" customFormat="1" ht="12" customHeight="1">
      <c r="A11" s="39" t="s">
        <v>269</v>
      </c>
      <c r="B11" s="181"/>
      <c r="C11" s="127">
        <v>2129</v>
      </c>
      <c r="D11" s="127">
        <v>2084</v>
      </c>
      <c r="E11" s="127">
        <v>1960</v>
      </c>
      <c r="F11" s="127">
        <v>31427</v>
      </c>
      <c r="G11" s="128">
        <v>31161</v>
      </c>
      <c r="H11" s="128">
        <v>30094</v>
      </c>
      <c r="I11" s="127">
        <v>-124</v>
      </c>
      <c r="J11" s="129">
        <v>-5.9500959692898299</v>
      </c>
      <c r="K11" s="127">
        <v>-1067</v>
      </c>
      <c r="L11" s="129">
        <v>-3.4241519848528599</v>
      </c>
    </row>
    <row r="12" spans="1:12" s="38" customFormat="1" ht="12" customHeight="1">
      <c r="A12" s="39"/>
      <c r="B12" s="40" t="s">
        <v>270</v>
      </c>
      <c r="C12" s="42">
        <v>1682</v>
      </c>
      <c r="D12" s="42">
        <v>1612</v>
      </c>
      <c r="E12" s="42">
        <v>1556</v>
      </c>
      <c r="F12" s="42">
        <v>25703</v>
      </c>
      <c r="G12" s="43">
        <v>25441</v>
      </c>
      <c r="H12" s="43">
        <v>24342</v>
      </c>
      <c r="I12" s="42">
        <v>-56</v>
      </c>
      <c r="J12" s="121">
        <v>-3.4739454094292799</v>
      </c>
      <c r="K12" s="42">
        <v>-1099</v>
      </c>
      <c r="L12" s="121">
        <v>-4.3197987500491299</v>
      </c>
    </row>
    <row r="13" spans="1:12" s="38" customFormat="1" ht="12" customHeight="1">
      <c r="A13" s="39"/>
      <c r="B13" s="40" t="s">
        <v>272</v>
      </c>
      <c r="C13" s="42">
        <v>131</v>
      </c>
      <c r="D13" s="42">
        <v>115</v>
      </c>
      <c r="E13" s="42">
        <v>111</v>
      </c>
      <c r="F13" s="42">
        <v>1758</v>
      </c>
      <c r="G13" s="43">
        <v>1932</v>
      </c>
      <c r="H13" s="43">
        <v>1728</v>
      </c>
      <c r="I13" s="42">
        <v>-4</v>
      </c>
      <c r="J13" s="121">
        <v>-3.47826086956522</v>
      </c>
      <c r="K13" s="42">
        <v>-204</v>
      </c>
      <c r="L13" s="121">
        <v>-10.559006211180099</v>
      </c>
    </row>
    <row r="14" spans="1:12" s="38" customFormat="1" ht="12" customHeight="1">
      <c r="A14" s="39"/>
      <c r="B14" s="40" t="s">
        <v>275</v>
      </c>
      <c r="C14" s="42">
        <v>172</v>
      </c>
      <c r="D14" s="42">
        <v>198</v>
      </c>
      <c r="E14" s="42">
        <v>177</v>
      </c>
      <c r="F14" s="42">
        <v>1986</v>
      </c>
      <c r="G14" s="43">
        <v>1980</v>
      </c>
      <c r="H14" s="43">
        <v>2133</v>
      </c>
      <c r="I14" s="42">
        <v>-21</v>
      </c>
      <c r="J14" s="121">
        <v>-10.6060606060606</v>
      </c>
      <c r="K14" s="42">
        <v>153</v>
      </c>
      <c r="L14" s="121">
        <v>7.7272727272727302</v>
      </c>
    </row>
    <row r="15" spans="1:12" s="38" customFormat="1" ht="12" customHeight="1">
      <c r="A15" s="39"/>
      <c r="B15" s="40" t="s">
        <v>276</v>
      </c>
      <c r="C15" s="42">
        <v>64</v>
      </c>
      <c r="D15" s="42">
        <v>77</v>
      </c>
      <c r="E15" s="42">
        <v>49</v>
      </c>
      <c r="F15" s="42">
        <v>879</v>
      </c>
      <c r="G15" s="43">
        <v>760</v>
      </c>
      <c r="H15" s="43">
        <v>763</v>
      </c>
      <c r="I15" s="42">
        <v>-28</v>
      </c>
      <c r="J15" s="121">
        <v>-36.363636363636402</v>
      </c>
      <c r="K15" s="42">
        <v>3</v>
      </c>
      <c r="L15" s="121">
        <v>0.394736842105263</v>
      </c>
    </row>
    <row r="16" spans="1:12" s="38" customFormat="1" ht="12" customHeight="1">
      <c r="A16" s="39"/>
      <c r="B16" s="40"/>
      <c r="C16" s="42"/>
      <c r="D16" s="42"/>
      <c r="E16" s="42"/>
      <c r="F16" s="42"/>
      <c r="G16" s="43"/>
      <c r="H16" s="43"/>
      <c r="I16" s="42"/>
      <c r="J16" s="121"/>
      <c r="K16" s="42"/>
      <c r="L16" s="121"/>
    </row>
    <row r="17" spans="1:12" s="38" customFormat="1" ht="12" customHeight="1">
      <c r="A17" s="39" t="s">
        <v>277</v>
      </c>
      <c r="B17" s="40"/>
      <c r="C17" s="127">
        <v>2999</v>
      </c>
      <c r="D17" s="127">
        <v>3168</v>
      </c>
      <c r="E17" s="127">
        <v>3120</v>
      </c>
      <c r="F17" s="127">
        <v>45346</v>
      </c>
      <c r="G17" s="128">
        <v>42975</v>
      </c>
      <c r="H17" s="128">
        <v>41991</v>
      </c>
      <c r="I17" s="127">
        <v>-48</v>
      </c>
      <c r="J17" s="129">
        <v>-1.51515151515152</v>
      </c>
      <c r="K17" s="127">
        <v>-984</v>
      </c>
      <c r="L17" s="129">
        <v>-2.2897033158813298</v>
      </c>
    </row>
    <row r="18" spans="1:12" s="38" customFormat="1" ht="12" customHeight="1">
      <c r="A18" s="39"/>
      <c r="B18" s="40" t="s">
        <v>278</v>
      </c>
      <c r="C18" s="42">
        <v>717</v>
      </c>
      <c r="D18" s="42">
        <v>912</v>
      </c>
      <c r="E18" s="42">
        <v>862</v>
      </c>
      <c r="F18" s="42">
        <v>11809</v>
      </c>
      <c r="G18" s="43">
        <v>12594</v>
      </c>
      <c r="H18" s="43">
        <v>11379</v>
      </c>
      <c r="I18" s="42">
        <v>-50</v>
      </c>
      <c r="J18" s="121">
        <v>-5.4824561403508802</v>
      </c>
      <c r="K18" s="42">
        <v>-1215</v>
      </c>
      <c r="L18" s="121">
        <v>-9.6474511672224903</v>
      </c>
    </row>
    <row r="19" spans="1:12" s="38" customFormat="1" ht="12" customHeight="1">
      <c r="A19" s="39"/>
      <c r="B19" s="40" t="s">
        <v>279</v>
      </c>
      <c r="C19" s="42">
        <v>69</v>
      </c>
      <c r="D19" s="42">
        <v>67</v>
      </c>
      <c r="E19" s="42">
        <v>59</v>
      </c>
      <c r="F19" s="42">
        <v>1055</v>
      </c>
      <c r="G19" s="43">
        <v>1096</v>
      </c>
      <c r="H19" s="43">
        <v>1038</v>
      </c>
      <c r="I19" s="42">
        <v>-8</v>
      </c>
      <c r="J19" s="121">
        <v>-11.9402985074627</v>
      </c>
      <c r="K19" s="42">
        <v>-58</v>
      </c>
      <c r="L19" s="121">
        <v>-5.2919708029197103</v>
      </c>
    </row>
    <row r="20" spans="1:12" s="38" customFormat="1" ht="12" customHeight="1">
      <c r="A20" s="39"/>
      <c r="B20" s="40" t="s">
        <v>280</v>
      </c>
      <c r="C20" s="42">
        <v>704</v>
      </c>
      <c r="D20" s="42">
        <v>584</v>
      </c>
      <c r="E20" s="42">
        <v>639</v>
      </c>
      <c r="F20" s="42">
        <v>13324</v>
      </c>
      <c r="G20" s="43">
        <v>9127</v>
      </c>
      <c r="H20" s="43">
        <v>9254</v>
      </c>
      <c r="I20" s="42">
        <v>55</v>
      </c>
      <c r="J20" s="121">
        <v>9.4178082191780792</v>
      </c>
      <c r="K20" s="42">
        <v>127</v>
      </c>
      <c r="L20" s="121">
        <v>1.3914758409115799</v>
      </c>
    </row>
    <row r="21" spans="1:12" s="38" customFormat="1" ht="12" customHeight="1">
      <c r="A21" s="39"/>
      <c r="B21" s="40" t="s">
        <v>281</v>
      </c>
      <c r="C21" s="42">
        <v>53</v>
      </c>
      <c r="D21" s="42">
        <v>51</v>
      </c>
      <c r="E21" s="42">
        <v>72</v>
      </c>
      <c r="F21" s="42">
        <v>614</v>
      </c>
      <c r="G21" s="43">
        <v>791</v>
      </c>
      <c r="H21" s="43">
        <v>805</v>
      </c>
      <c r="I21" s="42">
        <v>21</v>
      </c>
      <c r="J21" s="121">
        <v>41.176470588235297</v>
      </c>
      <c r="K21" s="42">
        <v>14</v>
      </c>
      <c r="L21" s="121">
        <v>1.76991150442478</v>
      </c>
    </row>
    <row r="22" spans="1:12" s="38" customFormat="1" ht="12" customHeight="1">
      <c r="A22" s="39"/>
      <c r="B22" s="40" t="s">
        <v>282</v>
      </c>
      <c r="C22" s="42">
        <v>194</v>
      </c>
      <c r="D22" s="42">
        <v>152</v>
      </c>
      <c r="E22" s="42">
        <v>158</v>
      </c>
      <c r="F22" s="42">
        <v>2359</v>
      </c>
      <c r="G22" s="43">
        <v>2468</v>
      </c>
      <c r="H22" s="43">
        <v>2364</v>
      </c>
      <c r="I22" s="42">
        <v>6</v>
      </c>
      <c r="J22" s="121">
        <v>3.9473684210526301</v>
      </c>
      <c r="K22" s="42">
        <v>-104</v>
      </c>
      <c r="L22" s="121">
        <v>-4.2139384116693703</v>
      </c>
    </row>
    <row r="23" spans="1:12" s="38" customFormat="1" ht="12" customHeight="1">
      <c r="A23" s="39"/>
      <c r="B23" s="40" t="s">
        <v>283</v>
      </c>
      <c r="C23" s="42">
        <v>195</v>
      </c>
      <c r="D23" s="42">
        <v>249</v>
      </c>
      <c r="E23" s="42">
        <v>225</v>
      </c>
      <c r="F23" s="42">
        <v>2092</v>
      </c>
      <c r="G23" s="43">
        <v>2856</v>
      </c>
      <c r="H23" s="43">
        <v>2969</v>
      </c>
      <c r="I23" s="42">
        <v>-24</v>
      </c>
      <c r="J23" s="121">
        <v>-9.6385542168674707</v>
      </c>
      <c r="K23" s="42">
        <v>113</v>
      </c>
      <c r="L23" s="121">
        <v>3.9565826330532201</v>
      </c>
    </row>
    <row r="24" spans="1:12" s="38" customFormat="1" ht="12" customHeight="1">
      <c r="A24" s="39"/>
      <c r="B24" s="40" t="s">
        <v>284</v>
      </c>
      <c r="C24" s="42">
        <v>99</v>
      </c>
      <c r="D24" s="42">
        <v>80</v>
      </c>
      <c r="E24" s="42">
        <v>78</v>
      </c>
      <c r="F24" s="42">
        <v>1479</v>
      </c>
      <c r="G24" s="43">
        <v>1559</v>
      </c>
      <c r="H24" s="43">
        <v>1529</v>
      </c>
      <c r="I24" s="42">
        <v>-2</v>
      </c>
      <c r="J24" s="121">
        <v>-2.5</v>
      </c>
      <c r="K24" s="42">
        <v>-30</v>
      </c>
      <c r="L24" s="121">
        <v>-1.92431045542014</v>
      </c>
    </row>
    <row r="25" spans="1:12" s="38" customFormat="1" ht="12" customHeight="1">
      <c r="A25" s="39"/>
      <c r="B25" s="40" t="s">
        <v>317</v>
      </c>
      <c r="C25" s="42">
        <v>40</v>
      </c>
      <c r="D25" s="42">
        <v>19</v>
      </c>
      <c r="E25" s="42">
        <v>33</v>
      </c>
      <c r="F25" s="42">
        <v>640</v>
      </c>
      <c r="G25" s="43">
        <v>520</v>
      </c>
      <c r="H25" s="43">
        <v>533</v>
      </c>
      <c r="I25" s="42">
        <v>14</v>
      </c>
      <c r="J25" s="121">
        <v>73.684210526315795</v>
      </c>
      <c r="K25" s="42">
        <v>13</v>
      </c>
      <c r="L25" s="121">
        <v>2.5</v>
      </c>
    </row>
    <row r="26" spans="1:12" s="38" customFormat="1" ht="12" customHeight="1">
      <c r="A26" s="39"/>
      <c r="B26" s="40" t="s">
        <v>285</v>
      </c>
      <c r="C26" s="42">
        <v>370</v>
      </c>
      <c r="D26" s="42">
        <v>476</v>
      </c>
      <c r="E26" s="42">
        <v>476</v>
      </c>
      <c r="F26" s="42">
        <v>5359</v>
      </c>
      <c r="G26" s="43">
        <v>5087</v>
      </c>
      <c r="H26" s="43">
        <v>5135</v>
      </c>
      <c r="I26" s="42">
        <v>0</v>
      </c>
      <c r="J26" s="121">
        <v>0</v>
      </c>
      <c r="K26" s="42">
        <v>48</v>
      </c>
      <c r="L26" s="121">
        <v>0.94358167878906996</v>
      </c>
    </row>
    <row r="27" spans="1:12" s="38" customFormat="1" ht="12" customHeight="1">
      <c r="A27" s="39"/>
      <c r="B27" s="40" t="s">
        <v>286</v>
      </c>
      <c r="C27" s="42">
        <v>146</v>
      </c>
      <c r="D27" s="42">
        <v>138</v>
      </c>
      <c r="E27" s="42">
        <v>126</v>
      </c>
      <c r="F27" s="42">
        <v>1336</v>
      </c>
      <c r="G27" s="43">
        <v>1492</v>
      </c>
      <c r="H27" s="43">
        <v>1431</v>
      </c>
      <c r="I27" s="42">
        <v>-12</v>
      </c>
      <c r="J27" s="121">
        <v>-8.6956521739130395</v>
      </c>
      <c r="K27" s="42">
        <v>-61</v>
      </c>
      <c r="L27" s="121">
        <v>-4.0884718498659502</v>
      </c>
    </row>
    <row r="28" spans="1:12" s="38" customFormat="1" ht="12" customHeight="1">
      <c r="A28" s="39"/>
      <c r="B28" s="40" t="s">
        <v>316</v>
      </c>
      <c r="C28" s="42">
        <v>76</v>
      </c>
      <c r="D28" s="42">
        <v>109</v>
      </c>
      <c r="E28" s="42">
        <v>70</v>
      </c>
      <c r="F28" s="42">
        <v>1012</v>
      </c>
      <c r="G28" s="43">
        <v>960</v>
      </c>
      <c r="H28" s="43">
        <v>1100</v>
      </c>
      <c r="I28" s="42">
        <v>-39</v>
      </c>
      <c r="J28" s="121">
        <v>-35.779816513761503</v>
      </c>
      <c r="K28" s="42">
        <v>140</v>
      </c>
      <c r="L28" s="121">
        <v>14.5833333333333</v>
      </c>
    </row>
    <row r="29" spans="1:12" s="38" customFormat="1" ht="12" customHeight="1">
      <c r="A29" s="39"/>
      <c r="B29" s="40" t="s">
        <v>287</v>
      </c>
      <c r="C29" s="42">
        <v>94</v>
      </c>
      <c r="D29" s="42">
        <v>77</v>
      </c>
      <c r="E29" s="42">
        <v>89</v>
      </c>
      <c r="F29" s="42">
        <v>826</v>
      </c>
      <c r="G29" s="43">
        <v>857</v>
      </c>
      <c r="H29" s="43">
        <v>894</v>
      </c>
      <c r="I29" s="42">
        <v>12</v>
      </c>
      <c r="J29" s="121">
        <v>15.5844155844156</v>
      </c>
      <c r="K29" s="42">
        <v>37</v>
      </c>
      <c r="L29" s="121">
        <v>4.31738623103851</v>
      </c>
    </row>
    <row r="30" spans="1:12" s="38" customFormat="1" ht="12" customHeight="1">
      <c r="A30" s="39"/>
      <c r="B30" s="40" t="s">
        <v>288</v>
      </c>
      <c r="C30" s="42">
        <v>88</v>
      </c>
      <c r="D30" s="42">
        <v>98</v>
      </c>
      <c r="E30" s="42">
        <v>75</v>
      </c>
      <c r="F30" s="42">
        <v>1178</v>
      </c>
      <c r="G30" s="43">
        <v>1179</v>
      </c>
      <c r="H30" s="43">
        <v>1058</v>
      </c>
      <c r="I30" s="42">
        <v>-23</v>
      </c>
      <c r="J30" s="121">
        <v>-23.469387755102002</v>
      </c>
      <c r="K30" s="42">
        <v>-121</v>
      </c>
      <c r="L30" s="121">
        <v>-10.2629346904156</v>
      </c>
    </row>
    <row r="31" spans="1:12" s="38" customFormat="1" ht="12" customHeight="1">
      <c r="A31" s="39"/>
      <c r="B31" s="40" t="s">
        <v>289</v>
      </c>
      <c r="C31" s="42">
        <v>44</v>
      </c>
      <c r="D31" s="42">
        <v>58</v>
      </c>
      <c r="E31" s="42">
        <v>50</v>
      </c>
      <c r="F31" s="42">
        <v>789</v>
      </c>
      <c r="G31" s="43">
        <v>1013</v>
      </c>
      <c r="H31" s="43">
        <v>1103</v>
      </c>
      <c r="I31" s="42">
        <v>-8</v>
      </c>
      <c r="J31" s="121">
        <v>-13.7931034482759</v>
      </c>
      <c r="K31" s="42">
        <v>90</v>
      </c>
      <c r="L31" s="121">
        <v>8.8845014807502505</v>
      </c>
    </row>
    <row r="32" spans="1:12" s="38" customFormat="1" ht="12" customHeight="1">
      <c r="A32" s="39"/>
      <c r="B32" s="40"/>
      <c r="C32" s="42"/>
      <c r="D32" s="42"/>
      <c r="E32" s="42"/>
      <c r="F32" s="42"/>
      <c r="G32" s="43"/>
      <c r="H32" s="43"/>
      <c r="I32" s="42"/>
      <c r="J32" s="121"/>
      <c r="K32" s="42"/>
      <c r="L32" s="121"/>
    </row>
    <row r="33" spans="1:12" s="38" customFormat="1" ht="12" customHeight="1">
      <c r="A33" s="39" t="s">
        <v>290</v>
      </c>
      <c r="B33" s="40"/>
      <c r="C33" s="127">
        <v>1526</v>
      </c>
      <c r="D33" s="127">
        <v>1714</v>
      </c>
      <c r="E33" s="127">
        <v>1410</v>
      </c>
      <c r="F33" s="127">
        <v>27744</v>
      </c>
      <c r="G33" s="128">
        <v>31094</v>
      </c>
      <c r="H33" s="128">
        <v>29548</v>
      </c>
      <c r="I33" s="127">
        <v>-304</v>
      </c>
      <c r="J33" s="129">
        <v>-17.736289381563601</v>
      </c>
      <c r="K33" s="127">
        <v>-1546</v>
      </c>
      <c r="L33" s="129">
        <v>-4.9720203254647197</v>
      </c>
    </row>
    <row r="34" spans="1:12" s="38" customFormat="1" ht="12" customHeight="1">
      <c r="A34" s="39"/>
      <c r="B34" s="40" t="s">
        <v>318</v>
      </c>
      <c r="C34" s="42">
        <v>30</v>
      </c>
      <c r="D34" s="42">
        <v>18</v>
      </c>
      <c r="E34" s="42">
        <v>18</v>
      </c>
      <c r="F34" s="42">
        <v>730</v>
      </c>
      <c r="G34" s="43">
        <v>740</v>
      </c>
      <c r="H34" s="43">
        <v>725</v>
      </c>
      <c r="I34" s="42">
        <v>0</v>
      </c>
      <c r="J34" s="121">
        <v>0</v>
      </c>
      <c r="K34" s="42">
        <v>-15</v>
      </c>
      <c r="L34" s="121">
        <v>-2.0270270270270299</v>
      </c>
    </row>
    <row r="35" spans="1:12" s="38" customFormat="1" ht="12" customHeight="1">
      <c r="A35" s="39"/>
      <c r="B35" s="40" t="s">
        <v>294</v>
      </c>
      <c r="C35" s="42">
        <v>187</v>
      </c>
      <c r="D35" s="42">
        <v>204</v>
      </c>
      <c r="E35" s="42">
        <v>215</v>
      </c>
      <c r="F35" s="42">
        <v>3965</v>
      </c>
      <c r="G35" s="43">
        <v>4432</v>
      </c>
      <c r="H35" s="43">
        <v>4341</v>
      </c>
      <c r="I35" s="42">
        <v>11</v>
      </c>
      <c r="J35" s="121">
        <v>5.3921568627451002</v>
      </c>
      <c r="K35" s="42">
        <v>-91</v>
      </c>
      <c r="L35" s="121">
        <v>-2.0532490974729201</v>
      </c>
    </row>
    <row r="36" spans="1:12" s="38" customFormat="1" ht="12" customHeight="1">
      <c r="A36" s="39"/>
      <c r="B36" s="40" t="s">
        <v>295</v>
      </c>
      <c r="C36" s="42">
        <v>153</v>
      </c>
      <c r="D36" s="42">
        <v>170</v>
      </c>
      <c r="E36" s="42">
        <v>145</v>
      </c>
      <c r="F36" s="42">
        <v>4054</v>
      </c>
      <c r="G36" s="43">
        <v>4592</v>
      </c>
      <c r="H36" s="43">
        <v>4180</v>
      </c>
      <c r="I36" s="42">
        <v>-25</v>
      </c>
      <c r="J36" s="121">
        <v>-14.705882352941201</v>
      </c>
      <c r="K36" s="42">
        <v>-412</v>
      </c>
      <c r="L36" s="121">
        <v>-8.9721254355400699</v>
      </c>
    </row>
    <row r="37" spans="1:12" s="38" customFormat="1" ht="12" customHeight="1">
      <c r="A37" s="39"/>
      <c r="B37" s="40" t="s">
        <v>296</v>
      </c>
      <c r="C37" s="42">
        <v>63</v>
      </c>
      <c r="D37" s="42">
        <v>80</v>
      </c>
      <c r="E37" s="42">
        <v>57</v>
      </c>
      <c r="F37" s="42">
        <v>1029</v>
      </c>
      <c r="G37" s="43">
        <v>1190</v>
      </c>
      <c r="H37" s="43">
        <v>1072</v>
      </c>
      <c r="I37" s="42">
        <v>-23</v>
      </c>
      <c r="J37" s="121">
        <v>-28.75</v>
      </c>
      <c r="K37" s="42">
        <v>-118</v>
      </c>
      <c r="L37" s="121">
        <v>-9.9159663865546204</v>
      </c>
    </row>
    <row r="38" spans="1:12" s="38" customFormat="1" ht="12" customHeight="1">
      <c r="A38" s="39"/>
      <c r="B38" s="40" t="s">
        <v>297</v>
      </c>
      <c r="C38" s="42">
        <v>28</v>
      </c>
      <c r="D38" s="42">
        <v>27</v>
      </c>
      <c r="E38" s="42">
        <v>32</v>
      </c>
      <c r="F38" s="42">
        <v>516</v>
      </c>
      <c r="G38" s="43">
        <v>554</v>
      </c>
      <c r="H38" s="43">
        <v>595</v>
      </c>
      <c r="I38" s="42">
        <v>5</v>
      </c>
      <c r="J38" s="121">
        <v>18.518518518518501</v>
      </c>
      <c r="K38" s="42">
        <v>41</v>
      </c>
      <c r="L38" s="121">
        <v>7.4007220216606502</v>
      </c>
    </row>
    <row r="39" spans="1:12" s="38" customFormat="1" ht="12" customHeight="1">
      <c r="A39" s="39"/>
      <c r="B39" s="40" t="s">
        <v>298</v>
      </c>
      <c r="C39" s="42">
        <v>46</v>
      </c>
      <c r="D39" s="42">
        <v>29</v>
      </c>
      <c r="E39" s="42">
        <v>53</v>
      </c>
      <c r="F39" s="42">
        <v>602</v>
      </c>
      <c r="G39" s="43">
        <v>765</v>
      </c>
      <c r="H39" s="43">
        <v>740</v>
      </c>
      <c r="I39" s="42">
        <v>24</v>
      </c>
      <c r="J39" s="121">
        <v>82.758620689655203</v>
      </c>
      <c r="K39" s="42">
        <v>-25</v>
      </c>
      <c r="L39" s="121">
        <v>-3.2679738562091498</v>
      </c>
    </row>
    <row r="40" spans="1:12" s="38" customFormat="1" ht="12" customHeight="1">
      <c r="A40" s="39"/>
      <c r="B40" s="40" t="s">
        <v>303</v>
      </c>
      <c r="C40" s="42">
        <v>853</v>
      </c>
      <c r="D40" s="42">
        <v>950</v>
      </c>
      <c r="E40" s="42">
        <v>745</v>
      </c>
      <c r="F40" s="42">
        <v>13558</v>
      </c>
      <c r="G40" s="43">
        <v>15166</v>
      </c>
      <c r="H40" s="43">
        <v>14242</v>
      </c>
      <c r="I40" s="42">
        <v>-205</v>
      </c>
      <c r="J40" s="121">
        <v>-21.578947368421101</v>
      </c>
      <c r="K40" s="42">
        <v>-924</v>
      </c>
      <c r="L40" s="121">
        <v>-6.0925754978240798</v>
      </c>
    </row>
    <row r="41" spans="1:12" s="38" customFormat="1" ht="12" customHeight="1">
      <c r="A41" s="39"/>
      <c r="B41" s="40"/>
      <c r="C41" s="42"/>
      <c r="D41" s="42"/>
      <c r="E41" s="42"/>
      <c r="F41" s="42"/>
      <c r="G41" s="43"/>
      <c r="H41" s="43"/>
      <c r="I41" s="42"/>
      <c r="J41" s="121"/>
      <c r="K41" s="42"/>
      <c r="L41" s="121"/>
    </row>
    <row r="42" spans="1:12" s="38" customFormat="1" ht="12" customHeight="1">
      <c r="A42" s="39" t="s">
        <v>304</v>
      </c>
      <c r="B42" s="40"/>
      <c r="C42" s="127">
        <v>703</v>
      </c>
      <c r="D42" s="127">
        <v>825</v>
      </c>
      <c r="E42" s="127">
        <v>788</v>
      </c>
      <c r="F42" s="127">
        <v>10176</v>
      </c>
      <c r="G42" s="128">
        <v>10475</v>
      </c>
      <c r="H42" s="128">
        <v>11280</v>
      </c>
      <c r="I42" s="127">
        <v>-37</v>
      </c>
      <c r="J42" s="129">
        <v>-4.48484848484848</v>
      </c>
      <c r="K42" s="127">
        <v>805</v>
      </c>
      <c r="L42" s="129">
        <v>7.6849642004773298</v>
      </c>
    </row>
    <row r="43" spans="1:12" s="38" customFormat="1" ht="12" customHeight="1">
      <c r="A43" s="39"/>
      <c r="B43" s="40" t="s">
        <v>305</v>
      </c>
      <c r="C43" s="42">
        <v>43</v>
      </c>
      <c r="D43" s="42">
        <v>52</v>
      </c>
      <c r="E43" s="42">
        <v>41</v>
      </c>
      <c r="F43" s="42">
        <v>922</v>
      </c>
      <c r="G43" s="43">
        <v>831</v>
      </c>
      <c r="H43" s="43">
        <v>844</v>
      </c>
      <c r="I43" s="42">
        <v>-11</v>
      </c>
      <c r="J43" s="121">
        <v>-21.153846153846199</v>
      </c>
      <c r="K43" s="42">
        <v>13</v>
      </c>
      <c r="L43" s="121">
        <v>1.5643802647412799</v>
      </c>
    </row>
    <row r="44" spans="1:12" s="38" customFormat="1" ht="12" customHeight="1">
      <c r="A44" s="39"/>
      <c r="B44" s="40" t="s">
        <v>306</v>
      </c>
      <c r="C44" s="42">
        <v>45</v>
      </c>
      <c r="D44" s="42">
        <v>65</v>
      </c>
      <c r="E44" s="42">
        <v>73</v>
      </c>
      <c r="F44" s="42">
        <v>568</v>
      </c>
      <c r="G44" s="43">
        <v>757</v>
      </c>
      <c r="H44" s="43">
        <v>791</v>
      </c>
      <c r="I44" s="42">
        <v>8</v>
      </c>
      <c r="J44" s="121">
        <v>12.307692307692299</v>
      </c>
      <c r="K44" s="42">
        <v>34</v>
      </c>
      <c r="L44" s="121">
        <v>4.4914134742404199</v>
      </c>
    </row>
    <row r="45" spans="1:12" s="38" customFormat="1" ht="12" customHeight="1">
      <c r="A45" s="39"/>
      <c r="B45" s="40" t="s">
        <v>307</v>
      </c>
      <c r="C45" s="42">
        <v>156</v>
      </c>
      <c r="D45" s="42">
        <v>137</v>
      </c>
      <c r="E45" s="42">
        <v>174</v>
      </c>
      <c r="F45" s="42">
        <v>2660</v>
      </c>
      <c r="G45" s="43">
        <v>2481</v>
      </c>
      <c r="H45" s="43">
        <v>2797</v>
      </c>
      <c r="I45" s="42">
        <v>37</v>
      </c>
      <c r="J45" s="121">
        <v>27.007299270072998</v>
      </c>
      <c r="K45" s="42">
        <v>316</v>
      </c>
      <c r="L45" s="121">
        <v>12.736799677549399</v>
      </c>
    </row>
    <row r="46" spans="1:12" s="38" customFormat="1" ht="12" customHeight="1">
      <c r="A46" s="39"/>
      <c r="B46" s="40" t="s">
        <v>308</v>
      </c>
      <c r="C46" s="42">
        <v>38</v>
      </c>
      <c r="D46" s="42">
        <v>57</v>
      </c>
      <c r="E46" s="42">
        <v>70</v>
      </c>
      <c r="F46" s="42">
        <v>748</v>
      </c>
      <c r="G46" s="43">
        <v>724</v>
      </c>
      <c r="H46" s="43">
        <v>745</v>
      </c>
      <c r="I46" s="42">
        <v>13</v>
      </c>
      <c r="J46" s="121">
        <v>22.807017543859601</v>
      </c>
      <c r="K46" s="42">
        <v>21</v>
      </c>
      <c r="L46" s="121">
        <v>2.9005524861878502</v>
      </c>
    </row>
    <row r="47" spans="1:12" s="38" customFormat="1" ht="12" customHeight="1">
      <c r="A47" s="39"/>
      <c r="B47" s="40" t="s">
        <v>309</v>
      </c>
      <c r="C47" s="42">
        <v>353</v>
      </c>
      <c r="D47" s="42">
        <v>430</v>
      </c>
      <c r="E47" s="42">
        <v>369</v>
      </c>
      <c r="F47" s="42">
        <v>4338</v>
      </c>
      <c r="G47" s="43">
        <v>4632</v>
      </c>
      <c r="H47" s="43">
        <v>4995</v>
      </c>
      <c r="I47" s="42">
        <v>-61</v>
      </c>
      <c r="J47" s="121">
        <v>-14.1860465116279</v>
      </c>
      <c r="K47" s="42">
        <v>363</v>
      </c>
      <c r="L47" s="121">
        <v>7.8367875647668397</v>
      </c>
    </row>
    <row r="48" spans="1:12" s="38" customFormat="1" ht="12" customHeight="1">
      <c r="A48" s="39"/>
      <c r="B48" s="40"/>
      <c r="C48" s="42"/>
      <c r="D48" s="42"/>
      <c r="E48" s="42"/>
      <c r="F48" s="42"/>
      <c r="G48" s="43"/>
      <c r="H48" s="43"/>
      <c r="I48" s="42"/>
      <c r="J48" s="121"/>
      <c r="K48" s="42"/>
      <c r="L48" s="121"/>
    </row>
    <row r="49" spans="1:12" s="38" customFormat="1" ht="12" customHeight="1">
      <c r="A49" s="39" t="s">
        <v>310</v>
      </c>
      <c r="B49" s="40"/>
      <c r="C49" s="127">
        <v>614</v>
      </c>
      <c r="D49" s="127">
        <v>765</v>
      </c>
      <c r="E49" s="127">
        <v>695</v>
      </c>
      <c r="F49" s="127">
        <v>6870</v>
      </c>
      <c r="G49" s="128">
        <v>9176</v>
      </c>
      <c r="H49" s="128">
        <v>9671</v>
      </c>
      <c r="I49" s="127">
        <v>-70</v>
      </c>
      <c r="J49" s="129">
        <v>-9.1503267973856204</v>
      </c>
      <c r="K49" s="127">
        <v>495</v>
      </c>
      <c r="L49" s="129">
        <v>5.3945074106364403</v>
      </c>
    </row>
    <row r="50" spans="1:12" s="38" customFormat="1" ht="12" customHeight="1">
      <c r="A50" s="39"/>
      <c r="B50" s="40" t="s">
        <v>319</v>
      </c>
      <c r="C50" s="42">
        <v>54</v>
      </c>
      <c r="D50" s="42">
        <v>73</v>
      </c>
      <c r="E50" s="42">
        <v>68</v>
      </c>
      <c r="F50" s="42">
        <v>538</v>
      </c>
      <c r="G50" s="43">
        <v>572</v>
      </c>
      <c r="H50" s="43">
        <v>693</v>
      </c>
      <c r="I50" s="42">
        <v>-5</v>
      </c>
      <c r="J50" s="121">
        <v>-6.8493150684931496</v>
      </c>
      <c r="K50" s="42">
        <v>121</v>
      </c>
      <c r="L50" s="121">
        <v>21.153846153846199</v>
      </c>
    </row>
    <row r="51" spans="1:12" s="38" customFormat="1" ht="12" customHeight="1">
      <c r="A51" s="39"/>
      <c r="B51" s="40" t="s">
        <v>311</v>
      </c>
      <c r="C51" s="42">
        <v>301</v>
      </c>
      <c r="D51" s="42">
        <v>454</v>
      </c>
      <c r="E51" s="42">
        <v>373</v>
      </c>
      <c r="F51" s="42">
        <v>3279</v>
      </c>
      <c r="G51" s="43">
        <v>5148</v>
      </c>
      <c r="H51" s="43">
        <v>5280</v>
      </c>
      <c r="I51" s="42">
        <v>-81</v>
      </c>
      <c r="J51" s="121">
        <v>-17.841409691629998</v>
      </c>
      <c r="K51" s="42">
        <v>132</v>
      </c>
      <c r="L51" s="121">
        <v>2.5641025641025599</v>
      </c>
    </row>
    <row r="52" spans="1:12" s="38" customFormat="1" ht="12" customHeight="1">
      <c r="A52" s="39"/>
      <c r="B52" s="40" t="s">
        <v>312</v>
      </c>
      <c r="C52" s="42">
        <v>82</v>
      </c>
      <c r="D52" s="42">
        <v>80</v>
      </c>
      <c r="E52" s="42">
        <v>83</v>
      </c>
      <c r="F52" s="42">
        <v>861</v>
      </c>
      <c r="G52" s="43">
        <v>1064</v>
      </c>
      <c r="H52" s="43">
        <v>1200</v>
      </c>
      <c r="I52" s="42">
        <v>3</v>
      </c>
      <c r="J52" s="121">
        <v>3.75</v>
      </c>
      <c r="K52" s="42">
        <v>136</v>
      </c>
      <c r="L52" s="121">
        <v>12.781954887217999</v>
      </c>
    </row>
    <row r="53" spans="1:12" s="38" customFormat="1" ht="12" customHeight="1">
      <c r="A53" s="39"/>
      <c r="B53" s="40"/>
      <c r="C53" s="42"/>
      <c r="D53" s="42"/>
      <c r="E53" s="42"/>
      <c r="F53" s="42"/>
      <c r="G53" s="43"/>
      <c r="H53" s="43"/>
      <c r="I53" s="42"/>
      <c r="J53" s="121"/>
      <c r="K53" s="42"/>
      <c r="L53" s="121"/>
    </row>
    <row r="54" spans="1:12" s="38" customFormat="1" ht="12" customHeight="1">
      <c r="A54" s="39" t="s">
        <v>72</v>
      </c>
      <c r="B54" s="40"/>
      <c r="C54" s="127">
        <v>235</v>
      </c>
      <c r="D54" s="127">
        <v>602</v>
      </c>
      <c r="E54" s="127">
        <v>512</v>
      </c>
      <c r="F54" s="127">
        <v>3492</v>
      </c>
      <c r="G54" s="128">
        <v>6474</v>
      </c>
      <c r="H54" s="128">
        <v>6952</v>
      </c>
      <c r="I54" s="127">
        <v>-90</v>
      </c>
      <c r="J54" s="129">
        <v>-14.950166112956801</v>
      </c>
      <c r="K54" s="127">
        <v>478</v>
      </c>
      <c r="L54" s="129">
        <v>7.3833796725363001</v>
      </c>
    </row>
    <row r="55" spans="1:12" s="38" customFormat="1" ht="12" customHeight="1">
      <c r="A55" s="39"/>
      <c r="B55" s="40"/>
      <c r="C55"/>
      <c r="D55"/>
      <c r="E55"/>
      <c r="F55"/>
      <c r="G55"/>
      <c r="H55"/>
      <c r="I55"/>
      <c r="J55"/>
      <c r="K55"/>
      <c r="L55"/>
    </row>
    <row r="56" spans="1:12" s="38" customFormat="1" ht="12" customHeight="1">
      <c r="A56" s="44" t="s">
        <v>4</v>
      </c>
      <c r="B56" s="112"/>
      <c r="C56" s="114">
        <v>8206</v>
      </c>
      <c r="D56" s="114">
        <v>9158</v>
      </c>
      <c r="E56" s="114">
        <v>8485</v>
      </c>
      <c r="F56" s="114">
        <v>125055</v>
      </c>
      <c r="G56" s="115">
        <v>131355</v>
      </c>
      <c r="H56" s="115">
        <v>129536</v>
      </c>
      <c r="I56" s="116">
        <v>-673</v>
      </c>
      <c r="J56" s="122">
        <v>-7.3487661061367104</v>
      </c>
      <c r="K56" s="116">
        <v>-1819</v>
      </c>
      <c r="L56" s="122">
        <v>-1.38479692436527</v>
      </c>
    </row>
    <row r="57" spans="1:12" s="38" customFormat="1" ht="12" customHeight="1">
      <c r="B57" s="45"/>
      <c r="C57" s="48"/>
      <c r="D57" s="48"/>
      <c r="E57" s="48"/>
      <c r="F57" s="48"/>
      <c r="G57" s="49"/>
      <c r="H57" s="50"/>
      <c r="I57" s="42"/>
      <c r="J57" s="118"/>
      <c r="K57" s="42"/>
      <c r="L57" s="118"/>
    </row>
    <row r="58" spans="1:12" s="38" customFormat="1" ht="12" customHeight="1">
      <c r="A58" s="144" t="str">
        <f>"1."</f>
        <v>1.</v>
      </c>
      <c r="B58" s="7" t="s">
        <v>236</v>
      </c>
      <c r="C58" s="48"/>
      <c r="D58" s="48"/>
      <c r="E58" s="48"/>
      <c r="F58" s="48"/>
      <c r="G58" s="49"/>
      <c r="H58" s="50"/>
      <c r="I58" s="42"/>
      <c r="J58" s="118"/>
      <c r="K58" s="42"/>
      <c r="L58" s="118"/>
    </row>
    <row r="59" spans="1:12" s="38" customFormat="1" ht="12" customHeight="1">
      <c r="B59" s="205" t="s">
        <v>235</v>
      </c>
      <c r="C59" s="48"/>
      <c r="D59" s="48"/>
      <c r="E59" s="48"/>
      <c r="F59" s="48"/>
      <c r="G59" s="49"/>
      <c r="H59" s="50"/>
      <c r="I59" s="42"/>
      <c r="J59" s="118"/>
      <c r="K59" s="42"/>
      <c r="L59" s="118"/>
    </row>
    <row r="60" spans="1:12" s="38" customFormat="1" ht="12" customHeight="1">
      <c r="B60" s="45"/>
      <c r="C60" s="48"/>
      <c r="D60" s="48"/>
      <c r="E60" s="48"/>
      <c r="F60" s="48"/>
      <c r="G60" s="49"/>
      <c r="H60" s="50"/>
    </row>
    <row r="61" spans="1:12" s="38" customFormat="1" ht="13.5" customHeight="1">
      <c r="A61" s="52" t="s">
        <v>52</v>
      </c>
      <c r="B61" s="45"/>
      <c r="C61" s="48"/>
      <c r="D61" s="48"/>
      <c r="E61" s="48"/>
      <c r="F61" s="48"/>
      <c r="G61" s="49"/>
      <c r="H61" s="50"/>
      <c r="I61" s="50"/>
      <c r="J61" s="50"/>
      <c r="K61" s="51"/>
      <c r="L61" s="51"/>
    </row>
    <row r="62" spans="1:12" s="38" customFormat="1" ht="12" customHeight="1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</row>
    <row r="63" spans="1:12" s="38" customFormat="1" ht="12" customHeight="1">
      <c r="A63" s="234" t="s">
        <v>250</v>
      </c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</row>
    <row r="64" spans="1:12" s="38" customFormat="1" ht="12" customHeight="1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</row>
    <row r="65" spans="1:12" s="38" customFormat="1" ht="12" customHeight="1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</row>
    <row r="66" spans="1:12" s="38" customFormat="1" ht="12" customHeight="1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</row>
    <row r="67" spans="1:12" s="38" customFormat="1" ht="12" customHeight="1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</row>
    <row r="68" spans="1:12" s="38" customFormat="1" ht="12" customHeight="1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</row>
    <row r="69" spans="1:12" s="38" customFormat="1" ht="12" customHeight="1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</row>
    <row r="70" spans="1:12" s="38" customFormat="1" ht="12" customHeight="1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</row>
    <row r="71" spans="1:12" s="38" customFormat="1" ht="12" customHeight="1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</row>
    <row r="72" spans="1:12" s="38" customFormat="1" ht="12" customHeight="1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</row>
    <row r="73" spans="1:12" s="38" customFormat="1" ht="12" customHeight="1">
      <c r="A73" s="46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</row>
    <row r="74" spans="1:12" s="38" customFormat="1" ht="12" customHeight="1">
      <c r="A74" s="46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</row>
    <row r="75" spans="1:12" s="38" customFormat="1" ht="12" customHeight="1">
      <c r="A75" s="46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</row>
    <row r="76" spans="1:12" s="38" customFormat="1">
      <c r="A76" s="46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</row>
    <row r="77" spans="1:12" s="38" customFormat="1">
      <c r="A77" s="46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</row>
    <row r="78" spans="1:12" s="38" customFormat="1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</row>
    <row r="79" spans="1:12" s="38" customFormat="1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</row>
    <row r="80" spans="1:12" s="38" customFormat="1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</row>
    <row r="81" spans="1:12" s="38" customFormat="1">
      <c r="A81" s="46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</row>
    <row r="82" spans="1:12" s="38" customFormat="1">
      <c r="A82" s="46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</row>
    <row r="83" spans="1:12" s="38" customFormat="1" ht="11.25">
      <c r="B83" s="45"/>
      <c r="C83" s="48"/>
      <c r="D83" s="48"/>
      <c r="E83" s="48"/>
      <c r="F83" s="48"/>
      <c r="G83" s="49"/>
      <c r="H83" s="50"/>
      <c r="I83" s="50"/>
      <c r="J83" s="50"/>
      <c r="K83" s="51"/>
      <c r="L83" s="51"/>
    </row>
    <row r="84" spans="1:12">
      <c r="A84" s="38"/>
      <c r="B84" s="45"/>
      <c r="C84" s="48"/>
      <c r="D84" s="48"/>
      <c r="E84" s="48"/>
      <c r="F84" s="48"/>
      <c r="G84" s="49"/>
      <c r="H84" s="50"/>
      <c r="I84" s="50"/>
      <c r="J84" s="50"/>
      <c r="K84" s="46"/>
      <c r="L84" s="51"/>
    </row>
    <row r="85" spans="1:12">
      <c r="A85" s="38"/>
      <c r="B85" s="45"/>
      <c r="C85" s="48"/>
      <c r="D85" s="48"/>
      <c r="E85" s="48"/>
      <c r="F85" s="48"/>
      <c r="G85" s="49"/>
      <c r="H85" s="50"/>
      <c r="I85" s="50"/>
      <c r="J85" s="50"/>
      <c r="K85" s="51"/>
      <c r="L85" s="51"/>
    </row>
    <row r="86" spans="1:12">
      <c r="A86" s="38"/>
      <c r="B86" s="45"/>
      <c r="C86" s="53"/>
      <c r="D86" s="53"/>
      <c r="E86" s="53"/>
      <c r="F86" s="53"/>
      <c r="G86" s="49"/>
      <c r="H86" s="54"/>
      <c r="I86" s="54"/>
      <c r="J86" s="54"/>
    </row>
    <row r="87" spans="1:12">
      <c r="A87" s="55"/>
      <c r="B87" s="45"/>
      <c r="C87" s="56"/>
      <c r="D87" s="56"/>
      <c r="E87" s="56"/>
      <c r="F87" s="56"/>
      <c r="G87" s="57"/>
      <c r="H87" s="56"/>
      <c r="I87" s="56"/>
      <c r="J87" s="56"/>
      <c r="K87" s="51"/>
      <c r="L87" s="46"/>
    </row>
    <row r="88" spans="1:12">
      <c r="A88" s="38"/>
      <c r="B88" s="45"/>
      <c r="C88" s="38"/>
      <c r="D88" s="38"/>
      <c r="E88" s="38"/>
      <c r="F88" s="38"/>
      <c r="G88" s="38"/>
      <c r="H88" s="38"/>
      <c r="I88" s="38"/>
      <c r="J88" s="38"/>
    </row>
    <row r="89" spans="1:12">
      <c r="A89" s="38"/>
      <c r="B89" s="38"/>
      <c r="C89" s="46"/>
      <c r="D89" s="46"/>
      <c r="E89" s="46"/>
      <c r="F89" s="46"/>
      <c r="G89" s="38"/>
      <c r="H89" s="38"/>
      <c r="I89" s="38"/>
      <c r="J89" s="38"/>
    </row>
    <row r="90" spans="1:12">
      <c r="A90" s="38"/>
      <c r="B90" s="38"/>
      <c r="C90" s="46"/>
      <c r="D90" s="46"/>
      <c r="E90" s="46"/>
      <c r="F90" s="46"/>
      <c r="G90" s="38"/>
      <c r="H90" s="38"/>
      <c r="I90" s="38"/>
      <c r="J90" s="38"/>
    </row>
    <row r="91" spans="1:12">
      <c r="A91" s="38"/>
      <c r="B91" s="38"/>
      <c r="C91" s="46"/>
      <c r="D91" s="46"/>
      <c r="E91" s="46"/>
      <c r="F91" s="46"/>
      <c r="G91" s="38"/>
      <c r="H91" s="38"/>
      <c r="I91" s="38"/>
      <c r="J91" s="38"/>
    </row>
    <row r="92" spans="1:12">
      <c r="A92" s="38"/>
      <c r="B92" s="38"/>
      <c r="C92" s="46"/>
      <c r="D92" s="46"/>
      <c r="E92" s="46"/>
      <c r="F92" s="46"/>
      <c r="G92" s="38"/>
      <c r="H92" s="38"/>
      <c r="I92" s="38"/>
      <c r="J92" s="38"/>
    </row>
    <row r="93" spans="1:12">
      <c r="A93" s="38"/>
      <c r="B93" s="38"/>
      <c r="C93" s="46"/>
      <c r="D93" s="46"/>
      <c r="E93" s="46"/>
      <c r="F93" s="46"/>
      <c r="G93" s="38"/>
      <c r="H93" s="38"/>
      <c r="I93" s="38"/>
      <c r="J93" s="38"/>
    </row>
    <row r="94" spans="1:12">
      <c r="A94" s="38"/>
      <c r="B94" s="38"/>
      <c r="C94" s="38"/>
      <c r="D94" s="38"/>
      <c r="E94" s="38"/>
      <c r="F94" s="38"/>
      <c r="G94" s="38"/>
      <c r="H94" s="38"/>
      <c r="I94" s="38"/>
      <c r="J94" s="38"/>
    </row>
    <row r="95" spans="1:12">
      <c r="A95" s="38"/>
      <c r="B95" s="38"/>
      <c r="C95" s="38"/>
      <c r="D95" s="38"/>
      <c r="E95" s="38"/>
      <c r="F95" s="38"/>
      <c r="G95" s="38"/>
      <c r="H95" s="38"/>
      <c r="I95" s="38"/>
      <c r="J95" s="38"/>
    </row>
  </sheetData>
  <mergeCells count="7">
    <mergeCell ref="A6:B9"/>
    <mergeCell ref="I7:J7"/>
    <mergeCell ref="K7:L7"/>
    <mergeCell ref="I8:I9"/>
    <mergeCell ref="J8:J9"/>
    <mergeCell ref="K8:K9"/>
    <mergeCell ref="L8:L9"/>
  </mergeCells>
  <phoneticPr fontId="8" type="noConversion"/>
  <printOptions horizontalCentered="1"/>
  <pageMargins left="0.39370078740157483" right="0.39370078740157483" top="0.62992125984251968" bottom="0.62992125984251968" header="0.19685039370078741" footer="0.3937007874015748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zoomScaleNormal="100" workbookViewId="0"/>
  </sheetViews>
  <sheetFormatPr defaultColWidth="10.6640625" defaultRowHeight="12"/>
  <cols>
    <col min="1" max="1" width="2.6640625" style="23" customWidth="1"/>
    <col min="2" max="2" width="23.1640625" style="23" customWidth="1"/>
    <col min="3" max="5" width="9.1640625" style="23" customWidth="1"/>
    <col min="6" max="8" width="10.1640625" style="23" customWidth="1"/>
    <col min="9" max="12" width="8.6640625" style="23" customWidth="1"/>
    <col min="13" max="16384" width="10.6640625" style="23"/>
  </cols>
  <sheetData>
    <row r="1" spans="1:12" s="20" customFormat="1" ht="12.75" customHeight="1">
      <c r="A1" s="18" t="s">
        <v>15</v>
      </c>
      <c r="B1" s="19"/>
      <c r="C1" s="19"/>
      <c r="D1" s="19"/>
      <c r="E1" s="19"/>
      <c r="F1" s="19"/>
    </row>
    <row r="2" spans="1:12" s="20" customFormat="1" ht="12.75" customHeight="1">
      <c r="A2" s="19"/>
      <c r="B2" s="19"/>
      <c r="C2" s="19"/>
      <c r="D2" s="19"/>
      <c r="E2" s="19"/>
      <c r="F2" s="19"/>
    </row>
    <row r="3" spans="1:12" s="141" customFormat="1" ht="18" customHeight="1">
      <c r="A3" s="140" t="s">
        <v>86</v>
      </c>
      <c r="B3" s="145"/>
      <c r="C3" s="146"/>
      <c r="D3" s="146"/>
      <c r="E3" s="146"/>
      <c r="F3" s="146"/>
    </row>
    <row r="4" spans="1:12" s="143" customFormat="1" ht="15" customHeight="1">
      <c r="A4" s="142" t="s">
        <v>19</v>
      </c>
      <c r="B4" s="147"/>
      <c r="C4" s="146"/>
      <c r="D4" s="146"/>
      <c r="E4" s="146"/>
      <c r="F4" s="146"/>
    </row>
    <row r="5" spans="1:12" ht="7.9" customHeight="1">
      <c r="A5" s="47"/>
      <c r="B5" s="47"/>
      <c r="C5" s="22"/>
      <c r="D5" s="22"/>
      <c r="E5" s="22"/>
      <c r="F5" s="22"/>
    </row>
    <row r="6" spans="1:12" s="30" customFormat="1" ht="15" customHeight="1">
      <c r="A6" s="262" t="s">
        <v>20</v>
      </c>
      <c r="B6" s="263"/>
      <c r="C6" s="24" t="s">
        <v>252</v>
      </c>
      <c r="D6" s="25"/>
      <c r="E6" s="26"/>
      <c r="F6" s="27" t="s">
        <v>253</v>
      </c>
      <c r="G6" s="28"/>
      <c r="H6" s="29"/>
      <c r="I6" s="111" t="s">
        <v>268</v>
      </c>
      <c r="J6" s="28"/>
      <c r="K6" s="28"/>
      <c r="L6" s="28"/>
    </row>
    <row r="7" spans="1:12" s="30" customFormat="1" ht="15" customHeight="1">
      <c r="A7" s="264"/>
      <c r="B7" s="264"/>
      <c r="C7" s="31"/>
      <c r="D7" s="25"/>
      <c r="E7" s="31"/>
      <c r="F7" s="31"/>
      <c r="G7" s="25"/>
      <c r="H7" s="31"/>
      <c r="I7" s="268" t="s">
        <v>10</v>
      </c>
      <c r="J7" s="269"/>
      <c r="K7" s="268" t="s">
        <v>11</v>
      </c>
      <c r="L7" s="270"/>
    </row>
    <row r="8" spans="1:12" s="30" customFormat="1" ht="15" customHeight="1">
      <c r="A8" s="264"/>
      <c r="B8" s="264"/>
      <c r="C8" s="107">
        <v>2016</v>
      </c>
      <c r="D8" s="108">
        <v>2017</v>
      </c>
      <c r="E8" s="107">
        <v>2018</v>
      </c>
      <c r="F8" s="107">
        <v>2016</v>
      </c>
      <c r="G8" s="108">
        <v>2017</v>
      </c>
      <c r="H8" s="107">
        <v>2018</v>
      </c>
      <c r="I8" s="271" t="s">
        <v>12</v>
      </c>
      <c r="J8" s="271" t="s">
        <v>13</v>
      </c>
      <c r="K8" s="271" t="s">
        <v>12</v>
      </c>
      <c r="L8" s="273" t="s">
        <v>13</v>
      </c>
    </row>
    <row r="9" spans="1:12" s="30" customFormat="1" ht="15" customHeight="1">
      <c r="A9" s="266"/>
      <c r="B9" s="266"/>
      <c r="C9" s="32"/>
      <c r="D9" s="33"/>
      <c r="E9" s="32"/>
      <c r="F9" s="32"/>
      <c r="G9" s="33"/>
      <c r="H9" s="32"/>
      <c r="I9" s="272"/>
      <c r="J9" s="272"/>
      <c r="K9" s="272"/>
      <c r="L9" s="274"/>
    </row>
    <row r="10" spans="1:12" s="38" customFormat="1" ht="12" customHeight="1">
      <c r="A10" s="3"/>
      <c r="B10"/>
      <c r="C10"/>
      <c r="D10"/>
      <c r="E10"/>
      <c r="F10"/>
      <c r="G10"/>
      <c r="H10"/>
      <c r="I10"/>
      <c r="J10"/>
      <c r="K10"/>
      <c r="L10"/>
    </row>
    <row r="11" spans="1:12" s="38" customFormat="1" ht="12" customHeight="1">
      <c r="A11" s="58" t="s">
        <v>269</v>
      </c>
      <c r="B11" s="182"/>
      <c r="C11" s="127">
        <v>1750</v>
      </c>
      <c r="D11" s="127">
        <v>1935</v>
      </c>
      <c r="E11" s="127">
        <v>2142</v>
      </c>
      <c r="F11" s="127">
        <v>25487</v>
      </c>
      <c r="G11" s="128">
        <v>26660</v>
      </c>
      <c r="H11" s="128">
        <v>27161</v>
      </c>
      <c r="I11" s="127">
        <v>207</v>
      </c>
      <c r="J11" s="129">
        <v>10.6976744186047</v>
      </c>
      <c r="K11" s="127">
        <v>501</v>
      </c>
      <c r="L11" s="129">
        <v>1.8792198049512401</v>
      </c>
    </row>
    <row r="12" spans="1:12" s="38" customFormat="1" ht="12" customHeight="1">
      <c r="A12" s="58"/>
      <c r="B12" s="59" t="s">
        <v>270</v>
      </c>
      <c r="C12" s="42">
        <v>1621</v>
      </c>
      <c r="D12" s="42">
        <v>1781</v>
      </c>
      <c r="E12" s="42">
        <v>2009</v>
      </c>
      <c r="F12" s="42">
        <v>23770</v>
      </c>
      <c r="G12" s="43">
        <v>24881</v>
      </c>
      <c r="H12" s="43">
        <v>25173</v>
      </c>
      <c r="I12" s="42">
        <v>228</v>
      </c>
      <c r="J12" s="121">
        <v>12.801796743402599</v>
      </c>
      <c r="K12" s="42">
        <v>292</v>
      </c>
      <c r="L12" s="121">
        <v>1.17358627064829</v>
      </c>
    </row>
    <row r="13" spans="1:12" s="38" customFormat="1" ht="12" customHeight="1">
      <c r="A13" s="58"/>
      <c r="B13" s="59" t="s">
        <v>272</v>
      </c>
      <c r="C13" s="42">
        <v>37</v>
      </c>
      <c r="D13" s="42">
        <v>41</v>
      </c>
      <c r="E13" s="42">
        <v>42</v>
      </c>
      <c r="F13" s="42">
        <v>384</v>
      </c>
      <c r="G13" s="43">
        <v>405</v>
      </c>
      <c r="H13" s="43">
        <v>456</v>
      </c>
      <c r="I13" s="42">
        <v>1</v>
      </c>
      <c r="J13" s="121">
        <v>2.4390243902439002</v>
      </c>
      <c r="K13" s="42">
        <v>51</v>
      </c>
      <c r="L13" s="121">
        <v>12.592592592592601</v>
      </c>
    </row>
    <row r="14" spans="1:12" s="38" customFormat="1" ht="12" customHeight="1">
      <c r="A14" s="58"/>
      <c r="B14" s="59" t="s">
        <v>275</v>
      </c>
      <c r="C14" s="42">
        <v>28</v>
      </c>
      <c r="D14" s="42">
        <v>26</v>
      </c>
      <c r="E14" s="42">
        <v>33</v>
      </c>
      <c r="F14" s="42">
        <v>383</v>
      </c>
      <c r="G14" s="43">
        <v>401</v>
      </c>
      <c r="H14" s="43">
        <v>465</v>
      </c>
      <c r="I14" s="42">
        <v>7</v>
      </c>
      <c r="J14" s="121">
        <v>26.923076923076898</v>
      </c>
      <c r="K14" s="42">
        <v>64</v>
      </c>
      <c r="L14" s="121">
        <v>15.960099750623399</v>
      </c>
    </row>
    <row r="15" spans="1:12" s="38" customFormat="1" ht="12" customHeight="1">
      <c r="A15" s="58"/>
      <c r="B15" s="59" t="s">
        <v>276</v>
      </c>
      <c r="C15" s="42">
        <v>15</v>
      </c>
      <c r="D15" s="42">
        <v>28</v>
      </c>
      <c r="E15" s="42">
        <v>17</v>
      </c>
      <c r="F15" s="42">
        <v>227</v>
      </c>
      <c r="G15" s="43">
        <v>264</v>
      </c>
      <c r="H15" s="43">
        <v>280</v>
      </c>
      <c r="I15" s="42">
        <v>-11</v>
      </c>
      <c r="J15" s="121">
        <v>-39.285714285714299</v>
      </c>
      <c r="K15" s="42">
        <v>16</v>
      </c>
      <c r="L15" s="121">
        <v>6.0606060606060597</v>
      </c>
    </row>
    <row r="16" spans="1:12" s="38" customFormat="1" ht="12" customHeight="1">
      <c r="A16" s="58"/>
      <c r="B16" s="59"/>
      <c r="C16" s="42"/>
      <c r="D16" s="42"/>
      <c r="E16" s="42"/>
      <c r="F16" s="42"/>
      <c r="G16" s="43"/>
      <c r="H16" s="43"/>
      <c r="I16" s="42"/>
      <c r="J16" s="121"/>
      <c r="K16" s="42"/>
      <c r="L16" s="121"/>
    </row>
    <row r="17" spans="1:12" s="38" customFormat="1" ht="12" customHeight="1">
      <c r="A17" s="58" t="s">
        <v>277</v>
      </c>
      <c r="B17" s="59"/>
      <c r="C17" s="127">
        <v>628</v>
      </c>
      <c r="D17" s="127">
        <v>874</v>
      </c>
      <c r="E17" s="127">
        <v>997</v>
      </c>
      <c r="F17" s="127">
        <v>8198</v>
      </c>
      <c r="G17" s="128">
        <v>9559</v>
      </c>
      <c r="H17" s="128">
        <v>12477</v>
      </c>
      <c r="I17" s="127">
        <v>123</v>
      </c>
      <c r="J17" s="129">
        <v>14.073226544622401</v>
      </c>
      <c r="K17" s="127">
        <v>2918</v>
      </c>
      <c r="L17" s="129">
        <v>30.526205670049201</v>
      </c>
    </row>
    <row r="18" spans="1:12" s="38" customFormat="1" ht="12" customHeight="1">
      <c r="A18" s="58"/>
      <c r="B18" s="59" t="s">
        <v>278</v>
      </c>
      <c r="C18" s="42">
        <v>157</v>
      </c>
      <c r="D18" s="42">
        <v>219</v>
      </c>
      <c r="E18" s="42">
        <v>304</v>
      </c>
      <c r="F18" s="42">
        <v>2121</v>
      </c>
      <c r="G18" s="43">
        <v>2243</v>
      </c>
      <c r="H18" s="43">
        <v>3236</v>
      </c>
      <c r="I18" s="42">
        <v>85</v>
      </c>
      <c r="J18" s="121">
        <v>38.812785388127899</v>
      </c>
      <c r="K18" s="42">
        <v>993</v>
      </c>
      <c r="L18" s="121">
        <v>44.271065537226903</v>
      </c>
    </row>
    <row r="19" spans="1:12" s="38" customFormat="1" ht="12" customHeight="1">
      <c r="A19" s="58"/>
      <c r="B19" s="59" t="s">
        <v>279</v>
      </c>
      <c r="C19" s="42">
        <v>25</v>
      </c>
      <c r="D19" s="42">
        <v>40</v>
      </c>
      <c r="E19" s="42">
        <v>27</v>
      </c>
      <c r="F19" s="42">
        <v>310</v>
      </c>
      <c r="G19" s="43">
        <v>307</v>
      </c>
      <c r="H19" s="43">
        <v>343</v>
      </c>
      <c r="I19" s="42">
        <v>-13</v>
      </c>
      <c r="J19" s="121">
        <v>-32.5</v>
      </c>
      <c r="K19" s="42">
        <v>36</v>
      </c>
      <c r="L19" s="121">
        <v>11.726384364820801</v>
      </c>
    </row>
    <row r="20" spans="1:12" s="38" customFormat="1" ht="12" customHeight="1">
      <c r="A20" s="58"/>
      <c r="B20" s="59" t="s">
        <v>280</v>
      </c>
      <c r="C20" s="42">
        <v>84</v>
      </c>
      <c r="D20" s="42">
        <v>148</v>
      </c>
      <c r="E20" s="42">
        <v>154</v>
      </c>
      <c r="F20" s="42">
        <v>1206</v>
      </c>
      <c r="G20" s="43">
        <v>1718</v>
      </c>
      <c r="H20" s="43">
        <v>2438</v>
      </c>
      <c r="I20" s="42">
        <v>6</v>
      </c>
      <c r="J20" s="121">
        <v>4.0540540540540499</v>
      </c>
      <c r="K20" s="42">
        <v>720</v>
      </c>
      <c r="L20" s="121">
        <v>41.909196740395799</v>
      </c>
    </row>
    <row r="21" spans="1:12" s="38" customFormat="1" ht="12" customHeight="1">
      <c r="A21" s="58"/>
      <c r="B21" s="59" t="s">
        <v>281</v>
      </c>
      <c r="C21" s="42">
        <v>23</v>
      </c>
      <c r="D21" s="42">
        <v>31</v>
      </c>
      <c r="E21" s="42">
        <v>29</v>
      </c>
      <c r="F21" s="42">
        <v>263</v>
      </c>
      <c r="G21" s="43">
        <v>351</v>
      </c>
      <c r="H21" s="43">
        <v>390</v>
      </c>
      <c r="I21" s="42">
        <v>-2</v>
      </c>
      <c r="J21" s="121">
        <v>-6.4516129032258096</v>
      </c>
      <c r="K21" s="42">
        <v>39</v>
      </c>
      <c r="L21" s="121">
        <v>11.1111111111111</v>
      </c>
    </row>
    <row r="22" spans="1:12" s="38" customFormat="1" ht="12" customHeight="1">
      <c r="A22" s="58"/>
      <c r="B22" s="59" t="s">
        <v>282</v>
      </c>
      <c r="C22" s="42">
        <v>61</v>
      </c>
      <c r="D22" s="42">
        <v>71</v>
      </c>
      <c r="E22" s="42">
        <v>85</v>
      </c>
      <c r="F22" s="42">
        <v>937</v>
      </c>
      <c r="G22" s="43">
        <v>1117</v>
      </c>
      <c r="H22" s="43">
        <v>1358</v>
      </c>
      <c r="I22" s="42">
        <v>14</v>
      </c>
      <c r="J22" s="121">
        <v>19.7183098591549</v>
      </c>
      <c r="K22" s="42">
        <v>241</v>
      </c>
      <c r="L22" s="121">
        <v>21.575649059982101</v>
      </c>
    </row>
    <row r="23" spans="1:12" s="38" customFormat="1" ht="12" customHeight="1">
      <c r="A23" s="58"/>
      <c r="B23" s="59" t="s">
        <v>283</v>
      </c>
      <c r="C23" s="42">
        <v>50</v>
      </c>
      <c r="D23" s="42">
        <v>93</v>
      </c>
      <c r="E23" s="42">
        <v>92</v>
      </c>
      <c r="F23" s="42">
        <v>834</v>
      </c>
      <c r="G23" s="43">
        <v>959</v>
      </c>
      <c r="H23" s="43">
        <v>1170</v>
      </c>
      <c r="I23" s="42">
        <v>-1</v>
      </c>
      <c r="J23" s="121">
        <v>-1.0752688172042999</v>
      </c>
      <c r="K23" s="42">
        <v>211</v>
      </c>
      <c r="L23" s="121">
        <v>22.002085505735099</v>
      </c>
    </row>
    <row r="24" spans="1:12" s="38" customFormat="1" ht="12" customHeight="1">
      <c r="A24" s="58"/>
      <c r="B24" s="59" t="s">
        <v>284</v>
      </c>
      <c r="C24" s="42">
        <v>38</v>
      </c>
      <c r="D24" s="42">
        <v>56</v>
      </c>
      <c r="E24" s="42">
        <v>45</v>
      </c>
      <c r="F24" s="42">
        <v>400</v>
      </c>
      <c r="G24" s="43">
        <v>406</v>
      </c>
      <c r="H24" s="43">
        <v>552</v>
      </c>
      <c r="I24" s="42">
        <v>-11</v>
      </c>
      <c r="J24" s="121">
        <v>-19.6428571428571</v>
      </c>
      <c r="K24" s="42">
        <v>146</v>
      </c>
      <c r="L24" s="121">
        <v>35.960591133004897</v>
      </c>
    </row>
    <row r="25" spans="1:12" s="38" customFormat="1" ht="12" customHeight="1">
      <c r="A25" s="58"/>
      <c r="B25" s="59" t="s">
        <v>317</v>
      </c>
      <c r="C25" s="42">
        <v>1</v>
      </c>
      <c r="D25" s="42">
        <v>0</v>
      </c>
      <c r="E25" s="42">
        <v>11</v>
      </c>
      <c r="F25" s="42">
        <v>56</v>
      </c>
      <c r="G25" s="43">
        <v>25</v>
      </c>
      <c r="H25" s="43">
        <v>86</v>
      </c>
      <c r="I25" s="42">
        <v>11</v>
      </c>
      <c r="J25" s="121"/>
      <c r="K25" s="42">
        <v>61</v>
      </c>
      <c r="L25" s="121">
        <v>244</v>
      </c>
    </row>
    <row r="26" spans="1:12" s="38" customFormat="1" ht="12" customHeight="1">
      <c r="A26" s="58"/>
      <c r="B26" s="59" t="s">
        <v>285</v>
      </c>
      <c r="C26" s="42">
        <v>41</v>
      </c>
      <c r="D26" s="42">
        <v>40</v>
      </c>
      <c r="E26" s="42">
        <v>52</v>
      </c>
      <c r="F26" s="42">
        <v>349</v>
      </c>
      <c r="G26" s="43">
        <v>441</v>
      </c>
      <c r="H26" s="43">
        <v>597</v>
      </c>
      <c r="I26" s="42">
        <v>12</v>
      </c>
      <c r="J26" s="121">
        <v>30</v>
      </c>
      <c r="K26" s="42">
        <v>156</v>
      </c>
      <c r="L26" s="121">
        <v>35.374149659863903</v>
      </c>
    </row>
    <row r="27" spans="1:12" s="38" customFormat="1" ht="12" customHeight="1">
      <c r="A27" s="58"/>
      <c r="B27" s="59" t="s">
        <v>286</v>
      </c>
      <c r="C27" s="42">
        <v>30</v>
      </c>
      <c r="D27" s="42">
        <v>24</v>
      </c>
      <c r="E27" s="42">
        <v>34</v>
      </c>
      <c r="F27" s="42">
        <v>372</v>
      </c>
      <c r="G27" s="43">
        <v>348</v>
      </c>
      <c r="H27" s="43">
        <v>413</v>
      </c>
      <c r="I27" s="42">
        <v>10</v>
      </c>
      <c r="J27" s="121">
        <v>41.6666666666667</v>
      </c>
      <c r="K27" s="42">
        <v>65</v>
      </c>
      <c r="L27" s="121">
        <v>18.678160919540201</v>
      </c>
    </row>
    <row r="28" spans="1:12" s="38" customFormat="1" ht="12" customHeight="1">
      <c r="A28" s="58"/>
      <c r="B28" s="59" t="s">
        <v>316</v>
      </c>
      <c r="C28" s="42">
        <v>6</v>
      </c>
      <c r="D28" s="42">
        <v>16</v>
      </c>
      <c r="E28" s="42">
        <v>13</v>
      </c>
      <c r="F28" s="42">
        <v>96</v>
      </c>
      <c r="G28" s="43">
        <v>134</v>
      </c>
      <c r="H28" s="43">
        <v>119</v>
      </c>
      <c r="I28" s="42">
        <v>-3</v>
      </c>
      <c r="J28" s="121">
        <v>-18.75</v>
      </c>
      <c r="K28" s="42">
        <v>-15</v>
      </c>
      <c r="L28" s="121">
        <v>-11.194029850746301</v>
      </c>
    </row>
    <row r="29" spans="1:12" s="38" customFormat="1" ht="12" customHeight="1">
      <c r="A29" s="58"/>
      <c r="B29" s="59" t="s">
        <v>287</v>
      </c>
      <c r="C29" s="42">
        <v>23</v>
      </c>
      <c r="D29" s="42">
        <v>23</v>
      </c>
      <c r="E29" s="42">
        <v>35</v>
      </c>
      <c r="F29" s="42">
        <v>245</v>
      </c>
      <c r="G29" s="43">
        <v>296</v>
      </c>
      <c r="H29" s="43">
        <v>284</v>
      </c>
      <c r="I29" s="42">
        <v>12</v>
      </c>
      <c r="J29" s="121">
        <v>52.173913043478301</v>
      </c>
      <c r="K29" s="42">
        <v>-12</v>
      </c>
      <c r="L29" s="121">
        <v>-4.0540540540540499</v>
      </c>
    </row>
    <row r="30" spans="1:12" s="38" customFormat="1" ht="12" customHeight="1">
      <c r="A30" s="58"/>
      <c r="B30" s="59" t="s">
        <v>288</v>
      </c>
      <c r="C30" s="42">
        <v>38</v>
      </c>
      <c r="D30" s="42">
        <v>55</v>
      </c>
      <c r="E30" s="42">
        <v>38</v>
      </c>
      <c r="F30" s="42">
        <v>481</v>
      </c>
      <c r="G30" s="43">
        <v>544</v>
      </c>
      <c r="H30" s="43">
        <v>653</v>
      </c>
      <c r="I30" s="42">
        <v>-17</v>
      </c>
      <c r="J30" s="121">
        <v>-30.909090909090899</v>
      </c>
      <c r="K30" s="42">
        <v>109</v>
      </c>
      <c r="L30" s="121">
        <v>20.036764705882401</v>
      </c>
    </row>
    <row r="31" spans="1:12" s="38" customFormat="1" ht="12" customHeight="1">
      <c r="A31" s="58"/>
      <c r="B31" s="59" t="s">
        <v>289</v>
      </c>
      <c r="C31" s="42">
        <v>27</v>
      </c>
      <c r="D31" s="42">
        <v>22</v>
      </c>
      <c r="E31" s="42">
        <v>37</v>
      </c>
      <c r="F31" s="42">
        <v>216</v>
      </c>
      <c r="G31" s="43">
        <v>281</v>
      </c>
      <c r="H31" s="43">
        <v>414</v>
      </c>
      <c r="I31" s="42">
        <v>15</v>
      </c>
      <c r="J31" s="121">
        <v>68.181818181818201</v>
      </c>
      <c r="K31" s="42">
        <v>133</v>
      </c>
      <c r="L31" s="121">
        <v>47.330960854092503</v>
      </c>
    </row>
    <row r="32" spans="1:12" s="38" customFormat="1" ht="12" customHeight="1">
      <c r="A32" s="58"/>
      <c r="B32" s="59"/>
      <c r="C32" s="42"/>
      <c r="D32" s="42"/>
      <c r="E32" s="42"/>
      <c r="F32" s="42"/>
      <c r="G32" s="43"/>
      <c r="H32" s="43"/>
      <c r="I32" s="42"/>
      <c r="J32" s="121"/>
      <c r="K32" s="42"/>
      <c r="L32" s="121"/>
    </row>
    <row r="33" spans="1:12" ht="12" customHeight="1">
      <c r="A33" s="58" t="s">
        <v>290</v>
      </c>
      <c r="B33" s="59"/>
      <c r="C33" s="127">
        <v>1479</v>
      </c>
      <c r="D33" s="127">
        <v>1471</v>
      </c>
      <c r="E33" s="127">
        <v>1606</v>
      </c>
      <c r="F33" s="127">
        <v>14226</v>
      </c>
      <c r="G33" s="128">
        <v>14023</v>
      </c>
      <c r="H33" s="128">
        <v>15193</v>
      </c>
      <c r="I33" s="127">
        <v>135</v>
      </c>
      <c r="J33" s="129">
        <v>9.17743031951054</v>
      </c>
      <c r="K33" s="127">
        <v>1170</v>
      </c>
      <c r="L33" s="129">
        <v>8.3434357840690296</v>
      </c>
    </row>
    <row r="34" spans="1:12" ht="12" customHeight="1">
      <c r="A34" s="58"/>
      <c r="B34" s="59" t="s">
        <v>318</v>
      </c>
      <c r="C34" s="42">
        <v>22</v>
      </c>
      <c r="D34" s="42">
        <v>23</v>
      </c>
      <c r="E34" s="42">
        <v>30</v>
      </c>
      <c r="F34" s="42">
        <v>210</v>
      </c>
      <c r="G34" s="43">
        <v>281</v>
      </c>
      <c r="H34" s="43">
        <v>368</v>
      </c>
      <c r="I34" s="42">
        <v>7</v>
      </c>
      <c r="J34" s="121">
        <v>30.434782608695699</v>
      </c>
      <c r="K34" s="42">
        <v>87</v>
      </c>
      <c r="L34" s="121">
        <v>30.960854092526699</v>
      </c>
    </row>
    <row r="35" spans="1:12" ht="12" customHeight="1">
      <c r="A35" s="58"/>
      <c r="B35" s="59" t="s">
        <v>294</v>
      </c>
      <c r="C35" s="42">
        <v>97</v>
      </c>
      <c r="D35" s="42">
        <v>99</v>
      </c>
      <c r="E35" s="42">
        <v>140</v>
      </c>
      <c r="F35" s="42">
        <v>840</v>
      </c>
      <c r="G35" s="43">
        <v>1022</v>
      </c>
      <c r="H35" s="43">
        <v>1218</v>
      </c>
      <c r="I35" s="42">
        <v>41</v>
      </c>
      <c r="J35" s="121">
        <v>41.414141414141397</v>
      </c>
      <c r="K35" s="42">
        <v>196</v>
      </c>
      <c r="L35" s="121">
        <v>19.178082191780799</v>
      </c>
    </row>
    <row r="36" spans="1:12" ht="12" customHeight="1">
      <c r="A36" s="58"/>
      <c r="B36" s="59" t="s">
        <v>295</v>
      </c>
      <c r="C36" s="42">
        <v>75</v>
      </c>
      <c r="D36" s="42">
        <v>96</v>
      </c>
      <c r="E36" s="42">
        <v>128</v>
      </c>
      <c r="F36" s="42">
        <v>1010</v>
      </c>
      <c r="G36" s="43">
        <v>1221</v>
      </c>
      <c r="H36" s="43">
        <v>1322</v>
      </c>
      <c r="I36" s="42">
        <v>32</v>
      </c>
      <c r="J36" s="121">
        <v>33.3333333333333</v>
      </c>
      <c r="K36" s="42">
        <v>101</v>
      </c>
      <c r="L36" s="121">
        <v>8.2719082719082699</v>
      </c>
    </row>
    <row r="37" spans="1:12" ht="12" customHeight="1">
      <c r="A37" s="58"/>
      <c r="B37" s="59" t="s">
        <v>296</v>
      </c>
      <c r="C37" s="42">
        <v>85</v>
      </c>
      <c r="D37" s="42">
        <v>83</v>
      </c>
      <c r="E37" s="42">
        <v>100</v>
      </c>
      <c r="F37" s="42">
        <v>765</v>
      </c>
      <c r="G37" s="43">
        <v>728</v>
      </c>
      <c r="H37" s="43">
        <v>850</v>
      </c>
      <c r="I37" s="42">
        <v>17</v>
      </c>
      <c r="J37" s="121">
        <v>20.481927710843401</v>
      </c>
      <c r="K37" s="42">
        <v>122</v>
      </c>
      <c r="L37" s="121">
        <v>16.758241758241802</v>
      </c>
    </row>
    <row r="38" spans="1:12" ht="12" customHeight="1">
      <c r="A38" s="58"/>
      <c r="B38" s="59" t="s">
        <v>297</v>
      </c>
      <c r="C38" s="42">
        <v>25</v>
      </c>
      <c r="D38" s="42">
        <v>21</v>
      </c>
      <c r="E38" s="42">
        <v>31</v>
      </c>
      <c r="F38" s="42">
        <v>231</v>
      </c>
      <c r="G38" s="43">
        <v>263</v>
      </c>
      <c r="H38" s="43">
        <v>305</v>
      </c>
      <c r="I38" s="42">
        <v>10</v>
      </c>
      <c r="J38" s="121">
        <v>47.619047619047599</v>
      </c>
      <c r="K38" s="42">
        <v>42</v>
      </c>
      <c r="L38" s="121">
        <v>15.9695817490494</v>
      </c>
    </row>
    <row r="39" spans="1:12" ht="12" customHeight="1">
      <c r="A39" s="58"/>
      <c r="B39" s="59" t="s">
        <v>298</v>
      </c>
      <c r="C39" s="42">
        <v>40</v>
      </c>
      <c r="D39" s="42">
        <v>50</v>
      </c>
      <c r="E39" s="42">
        <v>42</v>
      </c>
      <c r="F39" s="42">
        <v>418</v>
      </c>
      <c r="G39" s="43">
        <v>438</v>
      </c>
      <c r="H39" s="43">
        <v>433</v>
      </c>
      <c r="I39" s="42">
        <v>-8</v>
      </c>
      <c r="J39" s="121">
        <v>-16</v>
      </c>
      <c r="K39" s="42">
        <v>-5</v>
      </c>
      <c r="L39" s="121">
        <v>-1.1415525114155201</v>
      </c>
    </row>
    <row r="40" spans="1:12" ht="12" customHeight="1">
      <c r="A40" s="58"/>
      <c r="B40" s="59" t="s">
        <v>303</v>
      </c>
      <c r="C40" s="42">
        <v>998</v>
      </c>
      <c r="D40" s="42">
        <v>901</v>
      </c>
      <c r="E40" s="42">
        <v>915</v>
      </c>
      <c r="F40" s="42">
        <v>9420</v>
      </c>
      <c r="G40" s="43">
        <v>8438</v>
      </c>
      <c r="H40" s="43">
        <v>8948</v>
      </c>
      <c r="I40" s="42">
        <v>14</v>
      </c>
      <c r="J40" s="121">
        <v>1.55382907880133</v>
      </c>
      <c r="K40" s="42">
        <v>510</v>
      </c>
      <c r="L40" s="121">
        <v>6.0440862763688097</v>
      </c>
    </row>
    <row r="41" spans="1:12" ht="12" customHeight="1">
      <c r="A41" s="58"/>
      <c r="B41" s="59"/>
      <c r="C41" s="42"/>
      <c r="D41" s="42"/>
      <c r="E41" s="42"/>
      <c r="F41" s="42"/>
      <c r="G41" s="43"/>
      <c r="H41" s="43"/>
      <c r="I41" s="42"/>
      <c r="J41" s="121"/>
      <c r="K41" s="42"/>
      <c r="L41" s="121"/>
    </row>
    <row r="42" spans="1:12" ht="12" customHeight="1">
      <c r="A42" s="58" t="s">
        <v>304</v>
      </c>
      <c r="B42" s="59"/>
      <c r="C42" s="127">
        <v>551</v>
      </c>
      <c r="D42" s="127">
        <v>608</v>
      </c>
      <c r="E42" s="127">
        <v>702</v>
      </c>
      <c r="F42" s="127">
        <v>5845</v>
      </c>
      <c r="G42" s="128">
        <v>6119</v>
      </c>
      <c r="H42" s="128">
        <v>6535</v>
      </c>
      <c r="I42" s="127">
        <v>94</v>
      </c>
      <c r="J42" s="129">
        <v>15.460526315789499</v>
      </c>
      <c r="K42" s="127">
        <v>416</v>
      </c>
      <c r="L42" s="129">
        <v>6.7984964863539803</v>
      </c>
    </row>
    <row r="43" spans="1:12" ht="12" customHeight="1">
      <c r="A43" s="58"/>
      <c r="B43" s="59" t="s">
        <v>305</v>
      </c>
      <c r="C43" s="42">
        <v>16</v>
      </c>
      <c r="D43" s="42">
        <v>35</v>
      </c>
      <c r="E43" s="42">
        <v>26</v>
      </c>
      <c r="F43" s="42">
        <v>187</v>
      </c>
      <c r="G43" s="43">
        <v>294</v>
      </c>
      <c r="H43" s="43">
        <v>380</v>
      </c>
      <c r="I43" s="42">
        <v>-9</v>
      </c>
      <c r="J43" s="121">
        <v>-25.714285714285701</v>
      </c>
      <c r="K43" s="42">
        <v>86</v>
      </c>
      <c r="L43" s="121">
        <v>29.251700680272101</v>
      </c>
    </row>
    <row r="44" spans="1:12" ht="12" customHeight="1">
      <c r="A44" s="58"/>
      <c r="B44" s="59" t="s">
        <v>306</v>
      </c>
      <c r="C44" s="42">
        <v>11</v>
      </c>
      <c r="D44" s="42">
        <v>9</v>
      </c>
      <c r="E44" s="42">
        <v>19</v>
      </c>
      <c r="F44" s="42">
        <v>212</v>
      </c>
      <c r="G44" s="43">
        <v>239</v>
      </c>
      <c r="H44" s="43">
        <v>237</v>
      </c>
      <c r="I44" s="42">
        <v>10</v>
      </c>
      <c r="J44" s="121">
        <v>111.111111111111</v>
      </c>
      <c r="K44" s="42">
        <v>-2</v>
      </c>
      <c r="L44" s="121">
        <v>-0.836820083682008</v>
      </c>
    </row>
    <row r="45" spans="1:12" ht="12" customHeight="1">
      <c r="A45" s="58"/>
      <c r="B45" s="59" t="s">
        <v>307</v>
      </c>
      <c r="C45" s="42">
        <v>192</v>
      </c>
      <c r="D45" s="42">
        <v>236</v>
      </c>
      <c r="E45" s="42">
        <v>267</v>
      </c>
      <c r="F45" s="42">
        <v>1641</v>
      </c>
      <c r="G45" s="43">
        <v>2112</v>
      </c>
      <c r="H45" s="43">
        <v>2235</v>
      </c>
      <c r="I45" s="42">
        <v>31</v>
      </c>
      <c r="J45" s="121">
        <v>13.135593220339</v>
      </c>
      <c r="K45" s="42">
        <v>123</v>
      </c>
      <c r="L45" s="121">
        <v>5.8238636363636402</v>
      </c>
    </row>
    <row r="46" spans="1:12" ht="12" customHeight="1">
      <c r="A46" s="58"/>
      <c r="B46" s="59" t="s">
        <v>308</v>
      </c>
      <c r="C46" s="42">
        <v>12</v>
      </c>
      <c r="D46" s="42">
        <v>22</v>
      </c>
      <c r="E46" s="42">
        <v>33</v>
      </c>
      <c r="F46" s="42">
        <v>201</v>
      </c>
      <c r="G46" s="43">
        <v>259</v>
      </c>
      <c r="H46" s="43">
        <v>319</v>
      </c>
      <c r="I46" s="42">
        <v>11</v>
      </c>
      <c r="J46" s="121">
        <v>50</v>
      </c>
      <c r="K46" s="42">
        <v>60</v>
      </c>
      <c r="L46" s="121">
        <v>23.166023166023201</v>
      </c>
    </row>
    <row r="47" spans="1:12" ht="12" customHeight="1">
      <c r="A47" s="58"/>
      <c r="B47" s="59" t="s">
        <v>309</v>
      </c>
      <c r="C47" s="42">
        <v>298</v>
      </c>
      <c r="D47" s="42">
        <v>265</v>
      </c>
      <c r="E47" s="42">
        <v>301</v>
      </c>
      <c r="F47" s="42">
        <v>3223</v>
      </c>
      <c r="G47" s="43">
        <v>2846</v>
      </c>
      <c r="H47" s="43">
        <v>2895</v>
      </c>
      <c r="I47" s="42">
        <v>36</v>
      </c>
      <c r="J47" s="121">
        <v>13.5849056603774</v>
      </c>
      <c r="K47" s="42">
        <v>49</v>
      </c>
      <c r="L47" s="121">
        <v>1.7217146872803899</v>
      </c>
    </row>
    <row r="48" spans="1:12" ht="12" customHeight="1">
      <c r="A48" s="58"/>
      <c r="B48" s="59"/>
      <c r="C48" s="42"/>
      <c r="D48" s="42"/>
      <c r="E48" s="42"/>
      <c r="F48" s="42"/>
      <c r="G48" s="43"/>
      <c r="H48" s="43"/>
      <c r="I48" s="42"/>
      <c r="J48" s="121"/>
      <c r="K48" s="42"/>
      <c r="L48" s="121"/>
    </row>
    <row r="49" spans="1:12" ht="12" customHeight="1">
      <c r="A49" s="58" t="s">
        <v>310</v>
      </c>
      <c r="B49" s="59"/>
      <c r="C49" s="127">
        <v>60</v>
      </c>
      <c r="D49" s="127">
        <v>84</v>
      </c>
      <c r="E49" s="127">
        <v>72</v>
      </c>
      <c r="F49" s="127">
        <v>1156</v>
      </c>
      <c r="G49" s="128">
        <v>1107</v>
      </c>
      <c r="H49" s="128">
        <v>1109</v>
      </c>
      <c r="I49" s="127">
        <v>-12</v>
      </c>
      <c r="J49" s="129">
        <v>-14.285714285714301</v>
      </c>
      <c r="K49" s="127">
        <v>2</v>
      </c>
      <c r="L49" s="129">
        <v>0.18066847335139999</v>
      </c>
    </row>
    <row r="50" spans="1:12" ht="12" customHeight="1">
      <c r="A50" s="58"/>
      <c r="B50" s="59" t="s">
        <v>319</v>
      </c>
      <c r="C50" s="42">
        <v>7</v>
      </c>
      <c r="D50" s="42">
        <v>2</v>
      </c>
      <c r="E50" s="42">
        <v>14</v>
      </c>
      <c r="F50" s="42">
        <v>177</v>
      </c>
      <c r="G50" s="43">
        <v>162</v>
      </c>
      <c r="H50" s="43">
        <v>181</v>
      </c>
      <c r="I50" s="42">
        <v>12</v>
      </c>
      <c r="J50" s="121">
        <v>600</v>
      </c>
      <c r="K50" s="42">
        <v>19</v>
      </c>
      <c r="L50" s="121">
        <v>11.728395061728399</v>
      </c>
    </row>
    <row r="51" spans="1:12" ht="12" customHeight="1">
      <c r="A51" s="58"/>
      <c r="B51" s="59" t="s">
        <v>311</v>
      </c>
      <c r="C51" s="42">
        <v>17</v>
      </c>
      <c r="D51" s="42">
        <v>32</v>
      </c>
      <c r="E51" s="42">
        <v>16</v>
      </c>
      <c r="F51" s="42">
        <v>225</v>
      </c>
      <c r="G51" s="43">
        <v>281</v>
      </c>
      <c r="H51" s="43">
        <v>297</v>
      </c>
      <c r="I51" s="42">
        <v>-16</v>
      </c>
      <c r="J51" s="121">
        <v>-50</v>
      </c>
      <c r="K51" s="42">
        <v>16</v>
      </c>
      <c r="L51" s="121">
        <v>5.6939501779359398</v>
      </c>
    </row>
    <row r="52" spans="1:12" ht="12" customHeight="1">
      <c r="A52" s="58"/>
      <c r="B52" s="59" t="s">
        <v>312</v>
      </c>
      <c r="C52" s="42">
        <v>12</v>
      </c>
      <c r="D52" s="42">
        <v>11</v>
      </c>
      <c r="E52" s="42">
        <v>4</v>
      </c>
      <c r="F52" s="42">
        <v>262</v>
      </c>
      <c r="G52" s="43">
        <v>228</v>
      </c>
      <c r="H52" s="43">
        <v>151</v>
      </c>
      <c r="I52" s="42">
        <v>-7</v>
      </c>
      <c r="J52" s="121">
        <v>-63.636363636363598</v>
      </c>
      <c r="K52" s="42">
        <v>-77</v>
      </c>
      <c r="L52" s="121">
        <v>-33.771929824561397</v>
      </c>
    </row>
    <row r="53" spans="1:12" ht="12" customHeight="1">
      <c r="A53" s="58"/>
      <c r="B53" s="59"/>
      <c r="C53" s="42"/>
      <c r="D53" s="42"/>
      <c r="E53" s="42"/>
      <c r="F53" s="42"/>
      <c r="G53" s="43"/>
      <c r="H53" s="43"/>
      <c r="I53" s="42"/>
      <c r="J53" s="121"/>
      <c r="K53" s="42"/>
      <c r="L53" s="121"/>
    </row>
    <row r="54" spans="1:12" ht="12" customHeight="1">
      <c r="A54" s="58" t="s">
        <v>72</v>
      </c>
      <c r="B54" s="59"/>
      <c r="C54" s="127">
        <v>66</v>
      </c>
      <c r="D54" s="127">
        <v>173</v>
      </c>
      <c r="E54" s="127">
        <v>201</v>
      </c>
      <c r="F54" s="127">
        <v>1053</v>
      </c>
      <c r="G54" s="128">
        <v>1582</v>
      </c>
      <c r="H54" s="128">
        <v>2066</v>
      </c>
      <c r="I54" s="127">
        <v>28</v>
      </c>
      <c r="J54" s="129">
        <v>16.184971098265901</v>
      </c>
      <c r="K54" s="127">
        <v>484</v>
      </c>
      <c r="L54" s="129">
        <v>30.5941845764855</v>
      </c>
    </row>
    <row r="55" spans="1:12" ht="12" customHeight="1">
      <c r="A55" s="58"/>
      <c r="B55" s="59"/>
      <c r="C55"/>
      <c r="D55"/>
      <c r="E55"/>
      <c r="F55"/>
      <c r="G55"/>
      <c r="H55"/>
      <c r="I55"/>
      <c r="J55"/>
      <c r="K55"/>
      <c r="L55"/>
    </row>
    <row r="56" spans="1:12" ht="12" customHeight="1">
      <c r="A56" s="44" t="s">
        <v>4</v>
      </c>
      <c r="B56" s="112"/>
      <c r="C56" s="114">
        <v>4534</v>
      </c>
      <c r="D56" s="114">
        <v>5145</v>
      </c>
      <c r="E56" s="114">
        <v>5720</v>
      </c>
      <c r="F56" s="114">
        <v>55965</v>
      </c>
      <c r="G56" s="115">
        <v>59050</v>
      </c>
      <c r="H56" s="115">
        <v>64541</v>
      </c>
      <c r="I56" s="116">
        <v>575</v>
      </c>
      <c r="J56" s="122">
        <v>11.175898931001001</v>
      </c>
      <c r="K56" s="116">
        <v>5491</v>
      </c>
      <c r="L56" s="122">
        <v>9.2988992379339503</v>
      </c>
    </row>
    <row r="57" spans="1:12" ht="12" customHeight="1">
      <c r="B57" s="60"/>
      <c r="I57" s="42"/>
      <c r="J57" s="118"/>
      <c r="K57" s="42"/>
      <c r="L57" s="118"/>
    </row>
    <row r="58" spans="1:12" ht="12" customHeight="1">
      <c r="A58" s="144" t="str">
        <f>"1."</f>
        <v>1.</v>
      </c>
      <c r="B58" s="7" t="s">
        <v>229</v>
      </c>
      <c r="I58" s="42"/>
      <c r="J58" s="118"/>
      <c r="K58" s="42"/>
      <c r="L58" s="118"/>
    </row>
    <row r="59" spans="1:12" ht="12" customHeight="1">
      <c r="A59" s="156" t="s">
        <v>82</v>
      </c>
      <c r="B59" t="s">
        <v>230</v>
      </c>
      <c r="I59" s="42"/>
      <c r="J59" s="118"/>
      <c r="K59" s="42"/>
      <c r="L59" s="118"/>
    </row>
    <row r="60" spans="1:12" ht="12" customHeight="1">
      <c r="A60" s="38"/>
      <c r="B60" s="60"/>
    </row>
    <row r="61" spans="1:12" ht="12" customHeight="1">
      <c r="A61" s="52" t="s">
        <v>52</v>
      </c>
      <c r="B61" s="60"/>
    </row>
    <row r="62" spans="1:12" ht="12" customHeight="1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</row>
    <row r="63" spans="1:12" s="61" customFormat="1" ht="12" customHeight="1">
      <c r="A63" s="234" t="s">
        <v>250</v>
      </c>
      <c r="B63" s="46"/>
      <c r="C63" s="46"/>
      <c r="D63" s="46"/>
      <c r="E63" s="46"/>
      <c r="F63" s="46"/>
      <c r="G63" s="46"/>
      <c r="H63" s="46"/>
      <c r="J63" s="46"/>
      <c r="K63" s="46"/>
      <c r="L63" s="46"/>
    </row>
    <row r="64" spans="1:12" ht="12" customHeight="1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</row>
    <row r="65" spans="1:12" ht="12" customHeight="1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</row>
    <row r="66" spans="1:12" ht="12" customHeight="1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</row>
    <row r="67" spans="1:12" ht="12" customHeight="1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</row>
    <row r="68" spans="1:12" ht="12" customHeight="1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</row>
    <row r="69" spans="1:12" ht="12" customHeight="1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</row>
    <row r="70" spans="1:12" ht="12" customHeight="1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</row>
    <row r="71" spans="1:12" ht="12" customHeight="1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</row>
    <row r="72" spans="1:12" ht="12" customHeight="1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</row>
    <row r="73" spans="1:12" ht="12" customHeight="1">
      <c r="A73" s="46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</row>
    <row r="74" spans="1:12" ht="12" customHeight="1">
      <c r="A74" s="46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</row>
    <row r="75" spans="1:12" s="38" customFormat="1" ht="12" customHeight="1">
      <c r="A75" s="46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</row>
    <row r="76" spans="1:12">
      <c r="A76" s="46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</row>
    <row r="77" spans="1:12">
      <c r="A77" s="46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</row>
    <row r="78" spans="1:12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</row>
    <row r="79" spans="1:12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</row>
    <row r="80" spans="1:12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</row>
    <row r="81" spans="1:12">
      <c r="A81" s="46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</row>
    <row r="82" spans="1:12">
      <c r="A82" s="46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</row>
    <row r="83" spans="1:12">
      <c r="A83" s="38"/>
      <c r="B83" s="60"/>
    </row>
  </sheetData>
  <mergeCells count="7">
    <mergeCell ref="A6:B9"/>
    <mergeCell ref="I7:J7"/>
    <mergeCell ref="K7:L7"/>
    <mergeCell ref="I8:I9"/>
    <mergeCell ref="J8:J9"/>
    <mergeCell ref="K8:K9"/>
    <mergeCell ref="L8:L9"/>
  </mergeCells>
  <phoneticPr fontId="8" type="noConversion"/>
  <printOptions horizontalCentered="1"/>
  <pageMargins left="0.39370078740157483" right="0.39370078740157483" top="0.62992125984251968" bottom="0.62992125984251968" header="0.19685039370078741" footer="0.3937007874015748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6"/>
  <sheetViews>
    <sheetView zoomScaleNormal="100" workbookViewId="0"/>
  </sheetViews>
  <sheetFormatPr defaultColWidth="10.6640625" defaultRowHeight="12"/>
  <cols>
    <col min="1" max="1" width="2.6640625" style="46" customWidth="1"/>
    <col min="2" max="2" width="23.1640625" style="46" customWidth="1"/>
    <col min="3" max="10" width="10.1640625" style="46" customWidth="1"/>
    <col min="11" max="12" width="8.6640625" style="46" customWidth="1"/>
    <col min="13" max="16384" width="10.6640625" style="46"/>
  </cols>
  <sheetData>
    <row r="1" spans="1:12" ht="12.75">
      <c r="A1" s="18" t="s">
        <v>18</v>
      </c>
      <c r="B1" s="19"/>
      <c r="C1" s="19"/>
      <c r="D1" s="19"/>
      <c r="E1" s="19"/>
      <c r="F1" s="19"/>
      <c r="G1" s="20"/>
      <c r="H1" s="20"/>
      <c r="I1" s="20"/>
      <c r="J1" s="20"/>
    </row>
    <row r="2" spans="1:12" ht="12.75">
      <c r="A2" s="19"/>
      <c r="B2" s="19"/>
      <c r="C2" s="19"/>
      <c r="D2" s="19"/>
      <c r="E2" s="19"/>
      <c r="F2" s="19"/>
      <c r="G2" s="20"/>
      <c r="H2" s="20"/>
      <c r="I2" s="20"/>
      <c r="J2" s="20"/>
    </row>
    <row r="3" spans="1:12" s="150" customFormat="1" ht="18" customHeight="1">
      <c r="A3" s="140" t="s">
        <v>87</v>
      </c>
      <c r="B3" s="145"/>
      <c r="C3" s="146"/>
      <c r="D3" s="146"/>
      <c r="E3" s="146"/>
      <c r="F3" s="146"/>
      <c r="G3" s="141"/>
      <c r="H3" s="141"/>
      <c r="I3" s="141"/>
      <c r="J3" s="141"/>
    </row>
    <row r="4" spans="1:12" s="152" customFormat="1" ht="15">
      <c r="A4" s="142" t="s">
        <v>21</v>
      </c>
      <c r="B4" s="147"/>
      <c r="C4" s="146"/>
      <c r="D4" s="146"/>
      <c r="E4" s="146"/>
      <c r="F4" s="146"/>
      <c r="G4" s="143"/>
      <c r="H4" s="143"/>
      <c r="I4" s="151"/>
      <c r="J4" s="151"/>
    </row>
    <row r="5" spans="1:12" ht="7.5" customHeight="1">
      <c r="A5" s="47"/>
      <c r="B5" s="47"/>
      <c r="C5" s="22"/>
      <c r="D5" s="22"/>
      <c r="E5" s="22"/>
      <c r="F5" s="22"/>
      <c r="G5" s="23"/>
      <c r="H5" s="23"/>
      <c r="I5" s="62"/>
      <c r="J5" s="62"/>
    </row>
    <row r="6" spans="1:12" ht="15" customHeight="1">
      <c r="A6" s="63" t="s">
        <v>22</v>
      </c>
      <c r="B6" s="63"/>
      <c r="C6" s="64" t="s">
        <v>321</v>
      </c>
      <c r="D6" s="27"/>
      <c r="E6" s="65"/>
      <c r="F6" s="27" t="s">
        <v>322</v>
      </c>
      <c r="G6" s="28"/>
      <c r="H6" s="28"/>
      <c r="I6" s="111" t="s">
        <v>268</v>
      </c>
      <c r="J6" s="28"/>
    </row>
    <row r="7" spans="1:12" ht="15" customHeight="1">
      <c r="A7" s="66" t="s">
        <v>23</v>
      </c>
      <c r="B7" s="67"/>
      <c r="C7" s="109">
        <v>2016</v>
      </c>
      <c r="D7" s="109">
        <v>2017</v>
      </c>
      <c r="E7" s="109">
        <v>2018</v>
      </c>
      <c r="F7" s="109">
        <v>2016</v>
      </c>
      <c r="G7" s="109">
        <v>2017</v>
      </c>
      <c r="H7" s="110">
        <v>2018</v>
      </c>
      <c r="I7" s="68" t="s">
        <v>10</v>
      </c>
      <c r="J7" s="69" t="s">
        <v>11</v>
      </c>
    </row>
    <row r="8" spans="1:12" ht="12" customHeight="1">
      <c r="A8" s="3"/>
      <c r="B8"/>
      <c r="C8"/>
      <c r="D8"/>
      <c r="E8"/>
      <c r="F8"/>
      <c r="G8"/>
      <c r="H8"/>
      <c r="I8"/>
      <c r="J8"/>
      <c r="K8"/>
      <c r="L8"/>
    </row>
    <row r="9" spans="1:12" ht="12" customHeight="1">
      <c r="A9" s="39" t="s">
        <v>269</v>
      </c>
      <c r="B9" s="181"/>
      <c r="C9" s="184">
        <v>379</v>
      </c>
      <c r="D9" s="184">
        <v>149</v>
      </c>
      <c r="E9" s="184">
        <v>-182</v>
      </c>
      <c r="F9" s="184">
        <v>5940</v>
      </c>
      <c r="G9" s="185">
        <v>4501</v>
      </c>
      <c r="H9" s="185">
        <v>2933</v>
      </c>
      <c r="I9" s="185">
        <v>-331</v>
      </c>
      <c r="J9" s="185">
        <v>-1568</v>
      </c>
      <c r="K9" s="70"/>
      <c r="L9" s="70"/>
    </row>
    <row r="10" spans="1:12" ht="12" customHeight="1">
      <c r="A10" s="39"/>
      <c r="B10" s="40" t="s">
        <v>270</v>
      </c>
      <c r="C10" s="41">
        <v>61</v>
      </c>
      <c r="D10" s="41">
        <v>-169</v>
      </c>
      <c r="E10" s="41">
        <v>-453</v>
      </c>
      <c r="F10" s="41">
        <v>1933</v>
      </c>
      <c r="G10" s="123">
        <v>560</v>
      </c>
      <c r="H10" s="123">
        <v>-831</v>
      </c>
      <c r="I10" s="123">
        <v>-284</v>
      </c>
      <c r="J10" s="123">
        <v>-1391</v>
      </c>
      <c r="K10" s="70"/>
      <c r="L10" s="70"/>
    </row>
    <row r="11" spans="1:12" ht="12" customHeight="1">
      <c r="A11" s="39"/>
      <c r="B11" s="40" t="s">
        <v>272</v>
      </c>
      <c r="C11" s="41">
        <v>94</v>
      </c>
      <c r="D11" s="41">
        <v>74</v>
      </c>
      <c r="E11" s="41">
        <v>69</v>
      </c>
      <c r="F11" s="41">
        <v>1374</v>
      </c>
      <c r="G11" s="123">
        <v>1527</v>
      </c>
      <c r="H11" s="123">
        <v>1272</v>
      </c>
      <c r="I11" s="123">
        <v>-5</v>
      </c>
      <c r="J11" s="123">
        <v>-255</v>
      </c>
      <c r="K11" s="70"/>
      <c r="L11" s="70"/>
    </row>
    <row r="12" spans="1:12" ht="12" customHeight="1">
      <c r="A12" s="39"/>
      <c r="B12" s="40" t="s">
        <v>275</v>
      </c>
      <c r="C12" s="41">
        <v>144</v>
      </c>
      <c r="D12" s="41">
        <v>172</v>
      </c>
      <c r="E12" s="41">
        <v>144</v>
      </c>
      <c r="F12" s="41">
        <v>1603</v>
      </c>
      <c r="G12" s="123">
        <v>1579</v>
      </c>
      <c r="H12" s="123">
        <v>1668</v>
      </c>
      <c r="I12" s="123">
        <v>-28</v>
      </c>
      <c r="J12" s="123">
        <v>89</v>
      </c>
      <c r="K12" s="70"/>
      <c r="L12" s="70"/>
    </row>
    <row r="13" spans="1:12" ht="12" customHeight="1">
      <c r="A13" s="39"/>
      <c r="B13" s="40" t="s">
        <v>276</v>
      </c>
      <c r="C13" s="41">
        <v>49</v>
      </c>
      <c r="D13" s="41">
        <v>49</v>
      </c>
      <c r="E13" s="41">
        <v>32</v>
      </c>
      <c r="F13" s="41">
        <v>652</v>
      </c>
      <c r="G13" s="123">
        <v>496</v>
      </c>
      <c r="H13" s="123">
        <v>483</v>
      </c>
      <c r="I13" s="123">
        <v>-17</v>
      </c>
      <c r="J13" s="123">
        <v>-13</v>
      </c>
      <c r="K13" s="70"/>
      <c r="L13" s="70"/>
    </row>
    <row r="14" spans="1:12" ht="12" customHeight="1">
      <c r="A14" s="39"/>
      <c r="B14" s="40"/>
      <c r="C14" s="41"/>
      <c r="D14" s="41"/>
      <c r="E14" s="41"/>
      <c r="F14" s="41"/>
      <c r="G14" s="123"/>
      <c r="H14" s="123"/>
      <c r="I14" s="123"/>
      <c r="J14" s="123"/>
      <c r="K14" s="70"/>
      <c r="L14" s="70"/>
    </row>
    <row r="15" spans="1:12" ht="12" customHeight="1">
      <c r="A15" s="39" t="s">
        <v>277</v>
      </c>
      <c r="B15" s="40"/>
      <c r="C15" s="184">
        <v>2371</v>
      </c>
      <c r="D15" s="184">
        <v>2294</v>
      </c>
      <c r="E15" s="184">
        <v>2123</v>
      </c>
      <c r="F15" s="184">
        <v>37148</v>
      </c>
      <c r="G15" s="185">
        <v>33416</v>
      </c>
      <c r="H15" s="185">
        <v>29514</v>
      </c>
      <c r="I15" s="185">
        <v>-171</v>
      </c>
      <c r="J15" s="185">
        <v>-3902</v>
      </c>
      <c r="K15" s="70"/>
      <c r="L15" s="70"/>
    </row>
    <row r="16" spans="1:12" ht="12" customHeight="1">
      <c r="A16" s="39"/>
      <c r="B16" s="40" t="s">
        <v>278</v>
      </c>
      <c r="C16" s="41">
        <v>560</v>
      </c>
      <c r="D16" s="41">
        <v>693</v>
      </c>
      <c r="E16" s="41">
        <v>558</v>
      </c>
      <c r="F16" s="41">
        <v>9688</v>
      </c>
      <c r="G16" s="123">
        <v>10351</v>
      </c>
      <c r="H16" s="123">
        <v>8143</v>
      </c>
      <c r="I16" s="123">
        <v>-135</v>
      </c>
      <c r="J16" s="123">
        <v>-2208</v>
      </c>
      <c r="K16" s="70"/>
      <c r="L16" s="70"/>
    </row>
    <row r="17" spans="1:12" ht="12" customHeight="1">
      <c r="A17" s="39"/>
      <c r="B17" s="40" t="s">
        <v>279</v>
      </c>
      <c r="C17" s="41">
        <v>44</v>
      </c>
      <c r="D17" s="41">
        <v>27</v>
      </c>
      <c r="E17" s="41">
        <v>32</v>
      </c>
      <c r="F17" s="41">
        <v>745</v>
      </c>
      <c r="G17" s="123">
        <v>789</v>
      </c>
      <c r="H17" s="123">
        <v>695</v>
      </c>
      <c r="I17" s="123">
        <v>5</v>
      </c>
      <c r="J17" s="123">
        <v>-94</v>
      </c>
      <c r="K17" s="70"/>
      <c r="L17" s="70"/>
    </row>
    <row r="18" spans="1:12" ht="12" customHeight="1">
      <c r="A18" s="39"/>
      <c r="B18" s="40" t="s">
        <v>280</v>
      </c>
      <c r="C18" s="41">
        <v>620</v>
      </c>
      <c r="D18" s="41">
        <v>436</v>
      </c>
      <c r="E18" s="41">
        <v>485</v>
      </c>
      <c r="F18" s="41">
        <v>12118</v>
      </c>
      <c r="G18" s="123">
        <v>7409</v>
      </c>
      <c r="H18" s="123">
        <v>6816</v>
      </c>
      <c r="I18" s="123">
        <v>49</v>
      </c>
      <c r="J18" s="123">
        <v>-593</v>
      </c>
      <c r="K18" s="70"/>
      <c r="L18" s="70"/>
    </row>
    <row r="19" spans="1:12" ht="12" customHeight="1">
      <c r="A19" s="39"/>
      <c r="B19" s="40" t="s">
        <v>281</v>
      </c>
      <c r="C19" s="41">
        <v>30</v>
      </c>
      <c r="D19" s="41">
        <v>20</v>
      </c>
      <c r="E19" s="41">
        <v>43</v>
      </c>
      <c r="F19" s="41">
        <v>351</v>
      </c>
      <c r="G19" s="123">
        <v>440</v>
      </c>
      <c r="H19" s="123">
        <v>415</v>
      </c>
      <c r="I19" s="123">
        <v>23</v>
      </c>
      <c r="J19" s="123">
        <v>-25</v>
      </c>
      <c r="K19" s="70"/>
      <c r="L19" s="70"/>
    </row>
    <row r="20" spans="1:12" ht="12" customHeight="1">
      <c r="A20" s="39"/>
      <c r="B20" s="40" t="s">
        <v>282</v>
      </c>
      <c r="C20" s="41">
        <v>133</v>
      </c>
      <c r="D20" s="41">
        <v>81</v>
      </c>
      <c r="E20" s="41">
        <v>73</v>
      </c>
      <c r="F20" s="41">
        <v>1422</v>
      </c>
      <c r="G20" s="123">
        <v>1351</v>
      </c>
      <c r="H20" s="123">
        <v>1006</v>
      </c>
      <c r="I20" s="123">
        <v>-8</v>
      </c>
      <c r="J20" s="123">
        <v>-345</v>
      </c>
      <c r="K20" s="70"/>
      <c r="L20" s="70"/>
    </row>
    <row r="21" spans="1:12" ht="12" customHeight="1">
      <c r="A21" s="39"/>
      <c r="B21" s="40" t="s">
        <v>283</v>
      </c>
      <c r="C21" s="41">
        <v>145</v>
      </c>
      <c r="D21" s="41">
        <v>156</v>
      </c>
      <c r="E21" s="41">
        <v>133</v>
      </c>
      <c r="F21" s="41">
        <v>1258</v>
      </c>
      <c r="G21" s="123">
        <v>1897</v>
      </c>
      <c r="H21" s="123">
        <v>1799</v>
      </c>
      <c r="I21" s="123">
        <v>-23</v>
      </c>
      <c r="J21" s="123">
        <v>-98</v>
      </c>
      <c r="K21" s="70"/>
      <c r="L21" s="70"/>
    </row>
    <row r="22" spans="1:12" ht="12" customHeight="1">
      <c r="A22" s="39"/>
      <c r="B22" s="40" t="s">
        <v>284</v>
      </c>
      <c r="C22" s="41">
        <v>61</v>
      </c>
      <c r="D22" s="41">
        <v>24</v>
      </c>
      <c r="E22" s="41">
        <v>33</v>
      </c>
      <c r="F22" s="41">
        <v>1079</v>
      </c>
      <c r="G22" s="123">
        <v>1153</v>
      </c>
      <c r="H22" s="123">
        <v>977</v>
      </c>
      <c r="I22" s="123">
        <v>9</v>
      </c>
      <c r="J22" s="123">
        <v>-176</v>
      </c>
      <c r="K22" s="70"/>
      <c r="L22" s="70"/>
    </row>
    <row r="23" spans="1:12" ht="12" customHeight="1">
      <c r="A23" s="39"/>
      <c r="B23" s="40" t="s">
        <v>317</v>
      </c>
      <c r="C23" s="41">
        <v>39</v>
      </c>
      <c r="D23" s="41">
        <v>19</v>
      </c>
      <c r="E23" s="41">
        <v>22</v>
      </c>
      <c r="F23" s="41">
        <v>584</v>
      </c>
      <c r="G23" s="123">
        <v>495</v>
      </c>
      <c r="H23" s="123">
        <v>447</v>
      </c>
      <c r="I23" s="123">
        <v>3</v>
      </c>
      <c r="J23" s="123">
        <v>-48</v>
      </c>
      <c r="K23" s="70"/>
      <c r="L23" s="70"/>
    </row>
    <row r="24" spans="1:12" ht="12" customHeight="1">
      <c r="A24" s="39"/>
      <c r="B24" s="40" t="s">
        <v>285</v>
      </c>
      <c r="C24" s="41">
        <v>329</v>
      </c>
      <c r="D24" s="41">
        <v>436</v>
      </c>
      <c r="E24" s="41">
        <v>424</v>
      </c>
      <c r="F24" s="41">
        <v>5010</v>
      </c>
      <c r="G24" s="123">
        <v>4646</v>
      </c>
      <c r="H24" s="123">
        <v>4538</v>
      </c>
      <c r="I24" s="123">
        <v>-12</v>
      </c>
      <c r="J24" s="123">
        <v>-108</v>
      </c>
      <c r="K24" s="70"/>
      <c r="L24" s="70"/>
    </row>
    <row r="25" spans="1:12" ht="12" customHeight="1">
      <c r="A25" s="39"/>
      <c r="B25" s="40" t="s">
        <v>286</v>
      </c>
      <c r="C25" s="41">
        <v>116</v>
      </c>
      <c r="D25" s="41">
        <v>114</v>
      </c>
      <c r="E25" s="41">
        <v>92</v>
      </c>
      <c r="F25" s="41">
        <v>964</v>
      </c>
      <c r="G25" s="123">
        <v>1144</v>
      </c>
      <c r="H25" s="123">
        <v>1018</v>
      </c>
      <c r="I25" s="123">
        <v>-22</v>
      </c>
      <c r="J25" s="123">
        <v>-126</v>
      </c>
      <c r="K25" s="70"/>
      <c r="L25" s="70"/>
    </row>
    <row r="26" spans="1:12" ht="12" customHeight="1">
      <c r="A26" s="39"/>
      <c r="B26" s="40" t="s">
        <v>316</v>
      </c>
      <c r="C26" s="41">
        <v>70</v>
      </c>
      <c r="D26" s="41">
        <v>93</v>
      </c>
      <c r="E26" s="41">
        <v>57</v>
      </c>
      <c r="F26" s="41">
        <v>916</v>
      </c>
      <c r="G26" s="123">
        <v>826</v>
      </c>
      <c r="H26" s="123">
        <v>981</v>
      </c>
      <c r="I26" s="123">
        <v>-36</v>
      </c>
      <c r="J26" s="123">
        <v>155</v>
      </c>
      <c r="K26" s="70"/>
      <c r="L26" s="70"/>
    </row>
    <row r="27" spans="1:12" ht="12" customHeight="1">
      <c r="A27" s="39"/>
      <c r="B27" s="40" t="s">
        <v>287</v>
      </c>
      <c r="C27" s="41">
        <v>71</v>
      </c>
      <c r="D27" s="41">
        <v>54</v>
      </c>
      <c r="E27" s="41">
        <v>54</v>
      </c>
      <c r="F27" s="41">
        <v>581</v>
      </c>
      <c r="G27" s="123">
        <v>561</v>
      </c>
      <c r="H27" s="123">
        <v>610</v>
      </c>
      <c r="I27" s="123">
        <v>0</v>
      </c>
      <c r="J27" s="123">
        <v>49</v>
      </c>
      <c r="K27" s="70"/>
      <c r="L27" s="70"/>
    </row>
    <row r="28" spans="1:12" ht="12" customHeight="1">
      <c r="A28" s="39"/>
      <c r="B28" s="40" t="s">
        <v>288</v>
      </c>
      <c r="C28" s="41">
        <v>50</v>
      </c>
      <c r="D28" s="41">
        <v>43</v>
      </c>
      <c r="E28" s="41">
        <v>37</v>
      </c>
      <c r="F28" s="41">
        <v>697</v>
      </c>
      <c r="G28" s="123">
        <v>635</v>
      </c>
      <c r="H28" s="123">
        <v>405</v>
      </c>
      <c r="I28" s="123">
        <v>-6</v>
      </c>
      <c r="J28" s="123">
        <v>-230</v>
      </c>
      <c r="K28" s="70"/>
      <c r="L28" s="70"/>
    </row>
    <row r="29" spans="1:12" ht="12" customHeight="1">
      <c r="A29" s="39"/>
      <c r="B29" s="40" t="s">
        <v>289</v>
      </c>
      <c r="C29" s="41">
        <v>17</v>
      </c>
      <c r="D29" s="41">
        <v>36</v>
      </c>
      <c r="E29" s="41">
        <v>13</v>
      </c>
      <c r="F29" s="41">
        <v>573</v>
      </c>
      <c r="G29" s="123">
        <v>732</v>
      </c>
      <c r="H29" s="123">
        <v>689</v>
      </c>
      <c r="I29" s="123">
        <v>-23</v>
      </c>
      <c r="J29" s="123">
        <v>-43</v>
      </c>
      <c r="K29" s="70"/>
      <c r="L29" s="70"/>
    </row>
    <row r="30" spans="1:12" ht="12" customHeight="1">
      <c r="A30" s="39"/>
      <c r="B30" s="40"/>
      <c r="C30" s="41"/>
      <c r="D30" s="41"/>
      <c r="E30" s="41"/>
      <c r="F30" s="41"/>
      <c r="G30" s="123"/>
      <c r="H30" s="123"/>
      <c r="I30" s="123"/>
      <c r="J30" s="123"/>
      <c r="K30" s="70"/>
      <c r="L30" s="70"/>
    </row>
    <row r="31" spans="1:12" ht="12" customHeight="1">
      <c r="A31" s="39" t="s">
        <v>290</v>
      </c>
      <c r="B31" s="40"/>
      <c r="C31" s="184">
        <v>47</v>
      </c>
      <c r="D31" s="184">
        <v>243</v>
      </c>
      <c r="E31" s="184">
        <v>-196</v>
      </c>
      <c r="F31" s="184">
        <v>13518</v>
      </c>
      <c r="G31" s="185">
        <v>17071</v>
      </c>
      <c r="H31" s="185">
        <v>14355</v>
      </c>
      <c r="I31" s="185">
        <v>-439</v>
      </c>
      <c r="J31" s="185">
        <v>-2716</v>
      </c>
      <c r="K31" s="70"/>
      <c r="L31" s="70"/>
    </row>
    <row r="32" spans="1:12" ht="12" customHeight="1">
      <c r="A32" s="39"/>
      <c r="B32" s="40" t="s">
        <v>318</v>
      </c>
      <c r="C32" s="41">
        <v>8</v>
      </c>
      <c r="D32" s="41">
        <v>-5</v>
      </c>
      <c r="E32" s="41">
        <v>-12</v>
      </c>
      <c r="F32" s="41">
        <v>520</v>
      </c>
      <c r="G32" s="123">
        <v>459</v>
      </c>
      <c r="H32" s="123">
        <v>357</v>
      </c>
      <c r="I32" s="123">
        <v>-7</v>
      </c>
      <c r="J32" s="123">
        <v>-102</v>
      </c>
      <c r="K32" s="70"/>
      <c r="L32" s="70"/>
    </row>
    <row r="33" spans="1:12" ht="12" customHeight="1">
      <c r="A33" s="39"/>
      <c r="B33" s="40" t="s">
        <v>294</v>
      </c>
      <c r="C33" s="41">
        <v>90</v>
      </c>
      <c r="D33" s="41">
        <v>105</v>
      </c>
      <c r="E33" s="41">
        <v>75</v>
      </c>
      <c r="F33" s="41">
        <v>3125</v>
      </c>
      <c r="G33" s="123">
        <v>3410</v>
      </c>
      <c r="H33" s="123">
        <v>3123</v>
      </c>
      <c r="I33" s="123">
        <v>-30</v>
      </c>
      <c r="J33" s="123">
        <v>-287</v>
      </c>
      <c r="K33" s="70"/>
      <c r="L33" s="70"/>
    </row>
    <row r="34" spans="1:12" ht="12" customHeight="1">
      <c r="A34" s="39"/>
      <c r="B34" s="40" t="s">
        <v>295</v>
      </c>
      <c r="C34" s="41">
        <v>78</v>
      </c>
      <c r="D34" s="41">
        <v>74</v>
      </c>
      <c r="E34" s="41">
        <v>17</v>
      </c>
      <c r="F34" s="41">
        <v>3044</v>
      </c>
      <c r="G34" s="123">
        <v>3371</v>
      </c>
      <c r="H34" s="123">
        <v>2858</v>
      </c>
      <c r="I34" s="123">
        <v>-57</v>
      </c>
      <c r="J34" s="123">
        <v>-513</v>
      </c>
      <c r="K34" s="70"/>
      <c r="L34" s="70"/>
    </row>
    <row r="35" spans="1:12" ht="12" customHeight="1">
      <c r="A35" s="39"/>
      <c r="B35" s="40" t="s">
        <v>296</v>
      </c>
      <c r="C35" s="41">
        <v>-22</v>
      </c>
      <c r="D35" s="41">
        <v>-3</v>
      </c>
      <c r="E35" s="41">
        <v>-43</v>
      </c>
      <c r="F35" s="41">
        <v>264</v>
      </c>
      <c r="G35" s="123">
        <v>462</v>
      </c>
      <c r="H35" s="123">
        <v>222</v>
      </c>
      <c r="I35" s="123">
        <v>-40</v>
      </c>
      <c r="J35" s="123">
        <v>-240</v>
      </c>
      <c r="K35" s="70"/>
      <c r="L35" s="70"/>
    </row>
    <row r="36" spans="1:12" ht="12" customHeight="1">
      <c r="A36" s="39"/>
      <c r="B36" s="40" t="s">
        <v>297</v>
      </c>
      <c r="C36" s="41">
        <v>3</v>
      </c>
      <c r="D36" s="41">
        <v>6</v>
      </c>
      <c r="E36" s="41">
        <v>1</v>
      </c>
      <c r="F36" s="41">
        <v>285</v>
      </c>
      <c r="G36" s="123">
        <v>291</v>
      </c>
      <c r="H36" s="123">
        <v>290</v>
      </c>
      <c r="I36" s="123">
        <v>-5</v>
      </c>
      <c r="J36" s="123">
        <v>-1</v>
      </c>
      <c r="K36" s="70"/>
      <c r="L36" s="70"/>
    </row>
    <row r="37" spans="1:12" ht="12" customHeight="1">
      <c r="A37" s="39"/>
      <c r="B37" s="40" t="s">
        <v>298</v>
      </c>
      <c r="C37" s="41">
        <v>6</v>
      </c>
      <c r="D37" s="41">
        <v>-21</v>
      </c>
      <c r="E37" s="41">
        <v>11</v>
      </c>
      <c r="F37" s="41">
        <v>184</v>
      </c>
      <c r="G37" s="123">
        <v>327</v>
      </c>
      <c r="H37" s="123">
        <v>307</v>
      </c>
      <c r="I37" s="123">
        <v>32</v>
      </c>
      <c r="J37" s="123">
        <v>-20</v>
      </c>
      <c r="K37" s="70"/>
      <c r="L37" s="70"/>
    </row>
    <row r="38" spans="1:12" ht="12" customHeight="1">
      <c r="A38" s="39"/>
      <c r="B38" s="40" t="s">
        <v>303</v>
      </c>
      <c r="C38" s="41">
        <v>-145</v>
      </c>
      <c r="D38" s="41">
        <v>49</v>
      </c>
      <c r="E38" s="41">
        <v>-170</v>
      </c>
      <c r="F38" s="41">
        <v>4138</v>
      </c>
      <c r="G38" s="123">
        <v>6728</v>
      </c>
      <c r="H38" s="123">
        <v>5294</v>
      </c>
      <c r="I38" s="123">
        <v>-219</v>
      </c>
      <c r="J38" s="123">
        <v>-1434</v>
      </c>
      <c r="K38" s="70"/>
      <c r="L38" s="70"/>
    </row>
    <row r="39" spans="1:12" ht="12" customHeight="1">
      <c r="A39" s="39"/>
      <c r="B39" s="40"/>
      <c r="C39" s="41"/>
      <c r="D39" s="41"/>
      <c r="E39" s="41"/>
      <c r="F39" s="41"/>
      <c r="G39" s="123"/>
      <c r="H39" s="123"/>
      <c r="I39" s="123"/>
      <c r="J39" s="123"/>
      <c r="K39" s="70"/>
      <c r="L39" s="70"/>
    </row>
    <row r="40" spans="1:12" ht="12" customHeight="1">
      <c r="A40" s="39" t="s">
        <v>304</v>
      </c>
      <c r="B40" s="40"/>
      <c r="C40" s="184">
        <v>152</v>
      </c>
      <c r="D40" s="184">
        <v>217</v>
      </c>
      <c r="E40" s="184">
        <v>86</v>
      </c>
      <c r="F40" s="184">
        <v>4331</v>
      </c>
      <c r="G40" s="185">
        <v>4356</v>
      </c>
      <c r="H40" s="185">
        <v>4745</v>
      </c>
      <c r="I40" s="185">
        <v>-131</v>
      </c>
      <c r="J40" s="185">
        <v>389</v>
      </c>
      <c r="K40" s="70"/>
      <c r="L40" s="70"/>
    </row>
    <row r="41" spans="1:12" ht="12" customHeight="1">
      <c r="A41" s="39"/>
      <c r="B41" s="40" t="s">
        <v>305</v>
      </c>
      <c r="C41" s="41">
        <v>27</v>
      </c>
      <c r="D41" s="41">
        <v>17</v>
      </c>
      <c r="E41" s="41">
        <v>15</v>
      </c>
      <c r="F41" s="41">
        <v>735</v>
      </c>
      <c r="G41" s="123">
        <v>537</v>
      </c>
      <c r="H41" s="123">
        <v>464</v>
      </c>
      <c r="I41" s="123">
        <v>-2</v>
      </c>
      <c r="J41" s="123">
        <v>-73</v>
      </c>
      <c r="K41" s="70"/>
      <c r="L41" s="70"/>
    </row>
    <row r="42" spans="1:12" ht="12" customHeight="1">
      <c r="A42" s="39"/>
      <c r="B42" s="40" t="s">
        <v>306</v>
      </c>
      <c r="C42" s="41">
        <v>34</v>
      </c>
      <c r="D42" s="41">
        <v>56</v>
      </c>
      <c r="E42" s="41">
        <v>54</v>
      </c>
      <c r="F42" s="41">
        <v>356</v>
      </c>
      <c r="G42" s="123">
        <v>518</v>
      </c>
      <c r="H42" s="123">
        <v>554</v>
      </c>
      <c r="I42" s="123">
        <v>-2</v>
      </c>
      <c r="J42" s="123">
        <v>36</v>
      </c>
      <c r="K42" s="70"/>
      <c r="L42" s="70"/>
    </row>
    <row r="43" spans="1:12" ht="12" customHeight="1">
      <c r="A43" s="39"/>
      <c r="B43" s="40" t="s">
        <v>307</v>
      </c>
      <c r="C43" s="41">
        <v>-36</v>
      </c>
      <c r="D43" s="41">
        <v>-99</v>
      </c>
      <c r="E43" s="41">
        <v>-93</v>
      </c>
      <c r="F43" s="41">
        <v>1019</v>
      </c>
      <c r="G43" s="123">
        <v>369</v>
      </c>
      <c r="H43" s="123">
        <v>562</v>
      </c>
      <c r="I43" s="123">
        <v>6</v>
      </c>
      <c r="J43" s="123">
        <v>193</v>
      </c>
      <c r="K43" s="70"/>
      <c r="L43" s="70"/>
    </row>
    <row r="44" spans="1:12" ht="12" customHeight="1">
      <c r="A44" s="39"/>
      <c r="B44" s="40" t="s">
        <v>308</v>
      </c>
      <c r="C44" s="41">
        <v>26</v>
      </c>
      <c r="D44" s="41">
        <v>35</v>
      </c>
      <c r="E44" s="41">
        <v>37</v>
      </c>
      <c r="F44" s="41">
        <v>547</v>
      </c>
      <c r="G44" s="123">
        <v>465</v>
      </c>
      <c r="H44" s="123">
        <v>426</v>
      </c>
      <c r="I44" s="123">
        <v>2</v>
      </c>
      <c r="J44" s="123">
        <v>-39</v>
      </c>
      <c r="K44" s="70"/>
      <c r="L44" s="70"/>
    </row>
    <row r="45" spans="1:12" ht="12" customHeight="1">
      <c r="A45" s="39"/>
      <c r="B45" s="40" t="s">
        <v>309</v>
      </c>
      <c r="C45" s="41">
        <v>55</v>
      </c>
      <c r="D45" s="41">
        <v>165</v>
      </c>
      <c r="E45" s="41">
        <v>68</v>
      </c>
      <c r="F45" s="41">
        <v>1115</v>
      </c>
      <c r="G45" s="123">
        <v>1786</v>
      </c>
      <c r="H45" s="123">
        <v>2100</v>
      </c>
      <c r="I45" s="123">
        <v>-97</v>
      </c>
      <c r="J45" s="123">
        <v>314</v>
      </c>
      <c r="K45" s="70"/>
      <c r="L45" s="70"/>
    </row>
    <row r="46" spans="1:12" ht="12" customHeight="1">
      <c r="A46" s="39"/>
      <c r="B46" s="40"/>
      <c r="C46" s="41"/>
      <c r="D46" s="41"/>
      <c r="E46" s="41"/>
      <c r="F46" s="41"/>
      <c r="G46" s="123"/>
      <c r="H46" s="123"/>
      <c r="I46" s="123"/>
      <c r="J46" s="123"/>
      <c r="K46" s="70"/>
      <c r="L46" s="70"/>
    </row>
    <row r="47" spans="1:12" ht="12" customHeight="1">
      <c r="A47" s="39" t="s">
        <v>310</v>
      </c>
      <c r="B47" s="40"/>
      <c r="C47" s="184">
        <v>554</v>
      </c>
      <c r="D47" s="184">
        <v>681</v>
      </c>
      <c r="E47" s="184">
        <v>623</v>
      </c>
      <c r="F47" s="184">
        <v>5714</v>
      </c>
      <c r="G47" s="185">
        <v>8069</v>
      </c>
      <c r="H47" s="185">
        <v>8562</v>
      </c>
      <c r="I47" s="185">
        <v>-58</v>
      </c>
      <c r="J47" s="185">
        <v>493</v>
      </c>
      <c r="K47" s="70"/>
      <c r="L47" s="70"/>
    </row>
    <row r="48" spans="1:12" ht="12" customHeight="1">
      <c r="A48" s="39"/>
      <c r="B48" s="40" t="s">
        <v>319</v>
      </c>
      <c r="C48" s="41">
        <v>47</v>
      </c>
      <c r="D48" s="41">
        <v>71</v>
      </c>
      <c r="E48" s="41">
        <v>54</v>
      </c>
      <c r="F48" s="41">
        <v>361</v>
      </c>
      <c r="G48" s="123">
        <v>410</v>
      </c>
      <c r="H48" s="123">
        <v>512</v>
      </c>
      <c r="I48" s="123">
        <v>-17</v>
      </c>
      <c r="J48" s="123">
        <v>102</v>
      </c>
      <c r="K48" s="70"/>
      <c r="L48" s="70"/>
    </row>
    <row r="49" spans="1:12" ht="12" customHeight="1">
      <c r="A49" s="39"/>
      <c r="B49" s="40" t="s">
        <v>311</v>
      </c>
      <c r="C49" s="41">
        <v>284</v>
      </c>
      <c r="D49" s="41">
        <v>422</v>
      </c>
      <c r="E49" s="41">
        <v>357</v>
      </c>
      <c r="F49" s="41">
        <v>3054</v>
      </c>
      <c r="G49" s="123">
        <v>4867</v>
      </c>
      <c r="H49" s="123">
        <v>4983</v>
      </c>
      <c r="I49" s="123">
        <v>-65</v>
      </c>
      <c r="J49" s="123">
        <v>116</v>
      </c>
      <c r="K49" s="70"/>
      <c r="L49" s="70"/>
    </row>
    <row r="50" spans="1:12" ht="12" customHeight="1">
      <c r="A50" s="39"/>
      <c r="B50" s="40" t="s">
        <v>312</v>
      </c>
      <c r="C50" s="41">
        <v>70</v>
      </c>
      <c r="D50" s="41">
        <v>69</v>
      </c>
      <c r="E50" s="41">
        <v>79</v>
      </c>
      <c r="F50" s="41">
        <v>599</v>
      </c>
      <c r="G50" s="123">
        <v>836</v>
      </c>
      <c r="H50" s="123">
        <v>1049</v>
      </c>
      <c r="I50" s="123">
        <v>10</v>
      </c>
      <c r="J50" s="123">
        <v>213</v>
      </c>
      <c r="K50" s="70"/>
      <c r="L50" s="70"/>
    </row>
    <row r="51" spans="1:12" ht="12" customHeight="1">
      <c r="A51" s="39"/>
      <c r="B51" s="40"/>
      <c r="C51" s="41"/>
      <c r="D51" s="41"/>
      <c r="E51" s="41"/>
      <c r="F51" s="41"/>
      <c r="G51" s="123"/>
      <c r="H51" s="123"/>
      <c r="I51" s="123"/>
      <c r="J51" s="123"/>
      <c r="K51" s="70"/>
      <c r="L51" s="70"/>
    </row>
    <row r="52" spans="1:12" ht="12" customHeight="1">
      <c r="A52" s="39" t="s">
        <v>72</v>
      </c>
      <c r="B52" s="40"/>
      <c r="C52" s="184">
        <v>169</v>
      </c>
      <c r="D52" s="184">
        <v>429</v>
      </c>
      <c r="E52" s="184">
        <v>311</v>
      </c>
      <c r="F52" s="184">
        <v>2439</v>
      </c>
      <c r="G52" s="185">
        <v>4892</v>
      </c>
      <c r="H52" s="185">
        <v>4886</v>
      </c>
      <c r="I52" s="185">
        <v>-118</v>
      </c>
      <c r="J52" s="185">
        <v>-6</v>
      </c>
      <c r="K52" s="70"/>
      <c r="L52" s="70"/>
    </row>
    <row r="53" spans="1:12" ht="12" customHeight="1">
      <c r="A53" s="39"/>
      <c r="B53" s="40"/>
      <c r="C53"/>
      <c r="D53"/>
      <c r="E53"/>
      <c r="F53"/>
      <c r="G53"/>
      <c r="H53"/>
      <c r="I53"/>
      <c r="J53"/>
      <c r="K53" s="70"/>
      <c r="L53" s="70"/>
    </row>
    <row r="54" spans="1:12" ht="12" customHeight="1">
      <c r="A54" s="44" t="s">
        <v>4</v>
      </c>
      <c r="B54" s="112"/>
      <c r="C54" s="113">
        <v>3672</v>
      </c>
      <c r="D54" s="113">
        <v>4013</v>
      </c>
      <c r="E54" s="113">
        <v>2765</v>
      </c>
      <c r="F54" s="113">
        <v>69090</v>
      </c>
      <c r="G54" s="113">
        <v>72305</v>
      </c>
      <c r="H54" s="113">
        <v>64995</v>
      </c>
      <c r="I54" s="113">
        <v>-1248</v>
      </c>
      <c r="J54" s="113">
        <v>-7310</v>
      </c>
      <c r="K54" s="70"/>
      <c r="L54" s="70"/>
    </row>
    <row r="55" spans="1:12" ht="12" customHeight="1">
      <c r="A55" s="38"/>
      <c r="B55" s="45"/>
      <c r="C55" s="48"/>
      <c r="D55" s="48"/>
      <c r="E55" s="48"/>
      <c r="F55" s="48"/>
      <c r="G55" s="49"/>
      <c r="H55" s="50"/>
      <c r="I55" s="50"/>
      <c r="J55" s="50"/>
      <c r="K55" s="70"/>
      <c r="L55" s="70"/>
    </row>
    <row r="56" spans="1:12" ht="12" customHeight="1">
      <c r="A56" s="155" t="str">
        <f>"1."</f>
        <v>1.</v>
      </c>
      <c r="B56" s="198" t="s">
        <v>231</v>
      </c>
      <c r="C56" s="41"/>
      <c r="D56" s="41"/>
      <c r="E56" s="41"/>
      <c r="F56" s="41"/>
      <c r="G56" s="41"/>
      <c r="H56" s="41"/>
      <c r="I56" s="41"/>
      <c r="J56" s="41"/>
      <c r="K56" s="70"/>
      <c r="L56" s="70"/>
    </row>
    <row r="57" spans="1:12" ht="12" customHeight="1">
      <c r="A57" s="71"/>
      <c r="B57" s="72" t="s">
        <v>232</v>
      </c>
      <c r="C57" s="71"/>
      <c r="D57" s="71"/>
      <c r="E57" s="73"/>
      <c r="F57" s="73"/>
      <c r="G57" s="74"/>
      <c r="H57" s="75"/>
      <c r="I57" s="75"/>
      <c r="J57" s="75"/>
      <c r="K57" s="70"/>
      <c r="L57" s="70"/>
    </row>
    <row r="58" spans="1:12" ht="12" customHeight="1">
      <c r="A58" s="157" t="s">
        <v>90</v>
      </c>
      <c r="B58" s="157" t="s">
        <v>233</v>
      </c>
      <c r="C58" s="71"/>
      <c r="D58" s="71"/>
      <c r="E58" s="71"/>
      <c r="F58" s="71"/>
      <c r="G58" s="71"/>
      <c r="H58" s="71"/>
      <c r="I58" s="71"/>
      <c r="J58" s="71"/>
      <c r="K58" s="70"/>
      <c r="L58" s="70"/>
    </row>
    <row r="59" spans="1:12" ht="12" customHeight="1">
      <c r="A59" s="157" t="s">
        <v>90</v>
      </c>
      <c r="B59" s="157" t="s">
        <v>234</v>
      </c>
      <c r="C59" s="71"/>
      <c r="D59" s="71"/>
      <c r="E59" s="71"/>
      <c r="F59" s="71"/>
      <c r="G59" s="71"/>
      <c r="H59" s="71"/>
      <c r="I59" s="71"/>
      <c r="J59" s="71"/>
      <c r="K59" s="70"/>
      <c r="L59" s="70"/>
    </row>
    <row r="60" spans="1:12" ht="12" customHeight="1">
      <c r="A60" s="155" t="str">
        <f>"2."</f>
        <v>2.</v>
      </c>
      <c r="B60" s="71" t="s">
        <v>89</v>
      </c>
      <c r="C60" s="71"/>
      <c r="D60" s="71"/>
      <c r="E60" s="73"/>
      <c r="F60" s="73"/>
      <c r="G60" s="74"/>
      <c r="H60" s="75"/>
      <c r="I60" s="75"/>
      <c r="J60" s="75"/>
      <c r="K60" s="70"/>
      <c r="L60" s="70"/>
    </row>
    <row r="61" spans="1:12" ht="12" customHeight="1">
      <c r="K61" s="70"/>
      <c r="L61" s="70"/>
    </row>
    <row r="62" spans="1:12" ht="12" customHeight="1">
      <c r="A62" s="52" t="s">
        <v>52</v>
      </c>
      <c r="K62" s="70"/>
      <c r="L62" s="70"/>
    </row>
    <row r="63" spans="1:12" ht="12" customHeight="1">
      <c r="K63" s="70"/>
      <c r="L63" s="70"/>
    </row>
    <row r="64" spans="1:12" ht="12" customHeight="1">
      <c r="A64" s="234" t="s">
        <v>250</v>
      </c>
      <c r="K64" s="70"/>
      <c r="L64" s="70"/>
    </row>
    <row r="65" spans="11:12" ht="12" customHeight="1">
      <c r="K65" s="70"/>
      <c r="L65" s="70"/>
    </row>
    <row r="66" spans="11:12" ht="12" customHeight="1">
      <c r="K66" s="70"/>
      <c r="L66" s="70"/>
    </row>
    <row r="67" spans="11:12" ht="12" customHeight="1">
      <c r="K67" s="70"/>
      <c r="L67" s="70"/>
    </row>
    <row r="68" spans="11:12" ht="12" customHeight="1">
      <c r="K68" s="70"/>
      <c r="L68" s="70"/>
    </row>
    <row r="69" spans="11:12" ht="12" customHeight="1">
      <c r="K69" s="70"/>
      <c r="L69" s="70"/>
    </row>
    <row r="70" spans="11:12" ht="12" customHeight="1">
      <c r="K70" s="70"/>
      <c r="L70" s="70"/>
    </row>
    <row r="71" spans="11:12" ht="12" customHeight="1">
      <c r="K71" s="70"/>
      <c r="L71" s="70"/>
    </row>
    <row r="72" spans="11:12" ht="12" customHeight="1">
      <c r="K72" s="76"/>
      <c r="L72" s="76"/>
    </row>
    <row r="73" spans="11:12">
      <c r="K73" s="51"/>
      <c r="L73" s="51"/>
    </row>
    <row r="74" spans="11:12">
      <c r="K74" s="77"/>
      <c r="L74" s="77"/>
    </row>
    <row r="75" spans="11:12">
      <c r="K75" s="78"/>
      <c r="L75" s="78"/>
    </row>
    <row r="76" spans="11:12">
      <c r="K76" s="71"/>
      <c r="L76" s="71"/>
    </row>
    <row r="77" spans="11:12">
      <c r="K77" s="71"/>
      <c r="L77" s="71"/>
    </row>
    <row r="78" spans="11:12">
      <c r="K78" s="71"/>
      <c r="L78" s="71"/>
    </row>
    <row r="79" spans="11:12">
      <c r="K79" s="78"/>
      <c r="L79" s="78"/>
    </row>
    <row r="80" spans="11:12">
      <c r="K80" s="78"/>
      <c r="L80" s="78"/>
    </row>
    <row r="81" spans="1:12">
      <c r="K81" s="78"/>
      <c r="L81" s="78"/>
    </row>
    <row r="82" spans="1:12">
      <c r="A82" s="38"/>
      <c r="B82" s="45"/>
      <c r="C82" s="48"/>
      <c r="D82" s="48"/>
      <c r="E82" s="48"/>
      <c r="F82" s="48"/>
      <c r="G82" s="49"/>
      <c r="H82" s="50"/>
      <c r="I82" s="50"/>
      <c r="J82" s="50"/>
      <c r="K82" s="51"/>
      <c r="L82" s="51"/>
    </row>
    <row r="83" spans="1:12">
      <c r="A83" s="38"/>
      <c r="B83" s="45"/>
      <c r="C83" s="53"/>
      <c r="D83" s="53"/>
      <c r="E83" s="53"/>
      <c r="F83" s="53"/>
      <c r="G83" s="49"/>
      <c r="H83" s="54"/>
      <c r="I83" s="54"/>
      <c r="J83" s="54"/>
      <c r="K83" s="23"/>
      <c r="L83" s="23"/>
    </row>
    <row r="84" spans="1:12">
      <c r="A84" s="55"/>
      <c r="B84" s="45"/>
      <c r="C84" s="56"/>
      <c r="D84" s="56"/>
      <c r="E84" s="56"/>
      <c r="F84" s="56"/>
      <c r="G84" s="57"/>
      <c r="H84" s="56"/>
      <c r="I84" s="56"/>
      <c r="J84" s="56"/>
      <c r="K84" s="51"/>
    </row>
    <row r="85" spans="1:12">
      <c r="A85" s="38"/>
      <c r="B85" s="45"/>
      <c r="C85" s="38"/>
      <c r="D85" s="38"/>
      <c r="E85" s="38"/>
      <c r="F85" s="38"/>
      <c r="G85" s="38"/>
      <c r="H85" s="38"/>
      <c r="I85" s="38"/>
      <c r="J85" s="38"/>
      <c r="K85" s="23"/>
      <c r="L85" s="23"/>
    </row>
    <row r="86" spans="1:12">
      <c r="A86" s="38"/>
      <c r="B86" s="38"/>
      <c r="G86" s="38"/>
      <c r="H86" s="38"/>
      <c r="I86" s="38"/>
      <c r="J86" s="38"/>
      <c r="K86" s="23"/>
      <c r="L86" s="23"/>
    </row>
    <row r="87" spans="1:12">
      <c r="A87" s="38"/>
      <c r="B87" s="38"/>
      <c r="G87" s="38"/>
      <c r="H87" s="38"/>
      <c r="I87" s="38"/>
      <c r="J87" s="38"/>
      <c r="K87" s="23"/>
      <c r="L87" s="23"/>
    </row>
    <row r="88" spans="1:12">
      <c r="A88" s="38"/>
      <c r="B88" s="38"/>
      <c r="G88" s="38"/>
      <c r="H88" s="38"/>
      <c r="I88" s="38"/>
      <c r="J88" s="38"/>
      <c r="K88" s="23"/>
      <c r="L88" s="23"/>
    </row>
    <row r="89" spans="1:12">
      <c r="A89" s="38"/>
      <c r="B89" s="38"/>
      <c r="G89" s="38"/>
      <c r="H89" s="38"/>
      <c r="I89" s="38"/>
      <c r="J89" s="38"/>
      <c r="K89" s="23"/>
      <c r="L89" s="23"/>
    </row>
    <row r="90" spans="1:12">
      <c r="A90" s="38"/>
      <c r="B90" s="38"/>
      <c r="G90" s="38"/>
      <c r="H90" s="38"/>
      <c r="I90" s="38"/>
      <c r="J90" s="38"/>
      <c r="K90" s="23"/>
      <c r="L90" s="23"/>
    </row>
    <row r="91" spans="1:12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23"/>
      <c r="L91" s="23"/>
    </row>
    <row r="92" spans="1:12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23"/>
      <c r="L92" s="23"/>
    </row>
    <row r="93" spans="1:1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</row>
    <row r="94" spans="1:1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</row>
    <row r="95" spans="1:1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</row>
    <row r="96" spans="1:1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</row>
    <row r="97" spans="1:12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</row>
    <row r="98" spans="1:12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</row>
    <row r="99" spans="1:12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</row>
    <row r="100" spans="1:12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</row>
    <row r="101" spans="1:12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</row>
    <row r="102" spans="1:12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</row>
    <row r="103" spans="1:12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</row>
    <row r="104" spans="1:12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</row>
    <row r="105" spans="1:12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</row>
    <row r="106" spans="1:12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</row>
    <row r="107" spans="1:12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</row>
    <row r="108" spans="1:12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</row>
    <row r="109" spans="1:12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</row>
    <row r="110" spans="1:12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</row>
    <row r="111" spans="1:12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</row>
    <row r="112" spans="1:12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</row>
    <row r="113" spans="1:12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</row>
    <row r="114" spans="1:12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</row>
    <row r="115" spans="1:12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</row>
    <row r="116" spans="1:12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</row>
    <row r="117" spans="1:12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</row>
    <row r="118" spans="1:12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</row>
    <row r="119" spans="1:12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</row>
    <row r="120" spans="1:12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</row>
    <row r="121" spans="1:12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</row>
    <row r="122" spans="1:12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</row>
    <row r="123" spans="1:12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</row>
    <row r="124" spans="1:12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</row>
    <row r="125" spans="1:12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</row>
    <row r="126" spans="1:12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</row>
    <row r="127" spans="1:12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</row>
    <row r="128" spans="1:12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</row>
    <row r="129" spans="1:12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</row>
    <row r="130" spans="1:12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</row>
    <row r="131" spans="1:12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</row>
    <row r="132" spans="1:12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</row>
    <row r="133" spans="1:12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</row>
    <row r="134" spans="1:12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</row>
    <row r="135" spans="1:12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</row>
    <row r="136" spans="1:12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</row>
    <row r="137" spans="1:12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</row>
    <row r="138" spans="1:12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</row>
    <row r="139" spans="1:12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</row>
    <row r="140" spans="1:12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</row>
    <row r="141" spans="1:12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</row>
    <row r="142" spans="1:12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</row>
    <row r="143" spans="1:12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</row>
    <row r="144" spans="1:12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</row>
    <row r="145" spans="1:12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</row>
    <row r="146" spans="1:12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</row>
  </sheetData>
  <phoneticPr fontId="8" type="noConversion"/>
  <printOptions horizontalCentered="1"/>
  <pageMargins left="0.39370078740157483" right="0.39370078740157483" top="0.62992125984251968" bottom="0.62992125984251968" header="0.19685039370078741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122</vt:i4>
      </vt:variant>
    </vt:vector>
  </HeadingPairs>
  <TitlesOfParts>
    <vt:vector size="136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11 (cont.)</vt:lpstr>
      <vt:lpstr>Table 12</vt:lpstr>
      <vt:lpstr>Contents_Title</vt:lpstr>
      <vt:lpstr>Table1_Data1</vt:lpstr>
      <vt:lpstr>Table1_Data1_Hdr</vt:lpstr>
      <vt:lpstr>Table1_Data2</vt:lpstr>
      <vt:lpstr>Table1_Data2_Hdr</vt:lpstr>
      <vt:lpstr>Table10_Data1</vt:lpstr>
      <vt:lpstr>Table10_Data1_Hdr</vt:lpstr>
      <vt:lpstr>Table10_Data2</vt:lpstr>
      <vt:lpstr>Table10_Data2_Hdr</vt:lpstr>
      <vt:lpstr>Table11_Data1</vt:lpstr>
      <vt:lpstr>Table11_Data1_Hdr</vt:lpstr>
      <vt:lpstr>Table11_Data2</vt:lpstr>
      <vt:lpstr>Table11_Data2_Hdr</vt:lpstr>
      <vt:lpstr>Table11_Hdr1</vt:lpstr>
      <vt:lpstr>Table11_Hdr1_Hdr</vt:lpstr>
      <vt:lpstr>Table11_Hdr2</vt:lpstr>
      <vt:lpstr>Table11_Hdr2_Hdr</vt:lpstr>
      <vt:lpstr>Table11_Hdr3</vt:lpstr>
      <vt:lpstr>Table11_Hdr3_Hdr</vt:lpstr>
      <vt:lpstr>Table11cont_Data1</vt:lpstr>
      <vt:lpstr>Table11cont_Data1_Hdr</vt:lpstr>
      <vt:lpstr>Table11cont_Data2</vt:lpstr>
      <vt:lpstr>Table11cont_Data2_Hdr</vt:lpstr>
      <vt:lpstr>Table11cont_Data3</vt:lpstr>
      <vt:lpstr>Table11cont_Data3_Hdr</vt:lpstr>
      <vt:lpstr>Table11cont_Hdr1</vt:lpstr>
      <vt:lpstr>Table11cont_Hdr1_Hdr</vt:lpstr>
      <vt:lpstr>Table11cont_Hdr2</vt:lpstr>
      <vt:lpstr>Table11cont_Hdr2_Hdr</vt:lpstr>
      <vt:lpstr>Table11cont_Hdr3</vt:lpstr>
      <vt:lpstr>Table11cont_Hdr3_Hdr</vt:lpstr>
      <vt:lpstr>Table12_Data1</vt:lpstr>
      <vt:lpstr>Table12_Data1_Hdr</vt:lpstr>
      <vt:lpstr>Table12_Data2</vt:lpstr>
      <vt:lpstr>Table12_Data2_Hdr</vt:lpstr>
      <vt:lpstr>Table12_Data3</vt:lpstr>
      <vt:lpstr>Table12_Data3_Hdr</vt:lpstr>
      <vt:lpstr>Table12_Data4</vt:lpstr>
      <vt:lpstr>Table12_Data4_Hdr</vt:lpstr>
      <vt:lpstr>Table12_Hdr1</vt:lpstr>
      <vt:lpstr>Table12_Hdr1_Hdr</vt:lpstr>
      <vt:lpstr>Table12_Hdr2</vt:lpstr>
      <vt:lpstr>Table12_Hdr2_Hdr</vt:lpstr>
      <vt:lpstr>Table12_Hdr3</vt:lpstr>
      <vt:lpstr>Table12_Hdr3_Hdr</vt:lpstr>
      <vt:lpstr>Table2_Data1</vt:lpstr>
      <vt:lpstr>Table2_Data1_Hdr</vt:lpstr>
      <vt:lpstr>Table2_Data2</vt:lpstr>
      <vt:lpstr>Table2_Data2_Hdr</vt:lpstr>
      <vt:lpstr>Table3_Data1</vt:lpstr>
      <vt:lpstr>Table3_Data1_Hdr</vt:lpstr>
      <vt:lpstr>Table3_Data2</vt:lpstr>
      <vt:lpstr>Table3_Data2_Hdr</vt:lpstr>
      <vt:lpstr>Table3_Hdr1</vt:lpstr>
      <vt:lpstr>Table3_Hdr1_Hdr</vt:lpstr>
      <vt:lpstr>Table3_Hdr2</vt:lpstr>
      <vt:lpstr>Table3_Hdr2_Hdr</vt:lpstr>
      <vt:lpstr>Table3_Hdr3</vt:lpstr>
      <vt:lpstr>Table3_Hdr3_Hdr</vt:lpstr>
      <vt:lpstr>Table4_Data1</vt:lpstr>
      <vt:lpstr>Table4_Data1_Hdr</vt:lpstr>
      <vt:lpstr>Table4_Data2</vt:lpstr>
      <vt:lpstr>Table4_Data2_Hdr</vt:lpstr>
      <vt:lpstr>Table4_Data3</vt:lpstr>
      <vt:lpstr>Table4_Data3_Hdr</vt:lpstr>
      <vt:lpstr>Table4_Data4</vt:lpstr>
      <vt:lpstr>Table4_Data4_Hdr</vt:lpstr>
      <vt:lpstr>Table4_Hdr1</vt:lpstr>
      <vt:lpstr>Table4_Hdr1_Hdr</vt:lpstr>
      <vt:lpstr>Table4_Hdr2</vt:lpstr>
      <vt:lpstr>Table4_Hdr2_Hdr</vt:lpstr>
      <vt:lpstr>Table4_Hdr3</vt:lpstr>
      <vt:lpstr>Table4_Hdr3_Hdr</vt:lpstr>
      <vt:lpstr>Table5_Data1</vt:lpstr>
      <vt:lpstr>Table5_Data1_Hdr</vt:lpstr>
      <vt:lpstr>Table5_Data2</vt:lpstr>
      <vt:lpstr>Table5_Data2_Hdr</vt:lpstr>
      <vt:lpstr>Table5_Hdr1</vt:lpstr>
      <vt:lpstr>Table5_Hdr1_Hdr</vt:lpstr>
      <vt:lpstr>Table5_Hdr2</vt:lpstr>
      <vt:lpstr>Table5_Hdr2_Hdr</vt:lpstr>
      <vt:lpstr>Table5_Hdr3</vt:lpstr>
      <vt:lpstr>Table5_Hdr3_Hdr</vt:lpstr>
      <vt:lpstr>Table6_Data1</vt:lpstr>
      <vt:lpstr>Table6_Data1_Hdr</vt:lpstr>
      <vt:lpstr>Table6_Data2</vt:lpstr>
      <vt:lpstr>Table6_Data2_Hdr</vt:lpstr>
      <vt:lpstr>Table6_Hdr1</vt:lpstr>
      <vt:lpstr>Table6_Hdr1_Hdr</vt:lpstr>
      <vt:lpstr>Table6_Hdr2</vt:lpstr>
      <vt:lpstr>Table6_Hdr2_Hdr</vt:lpstr>
      <vt:lpstr>Table6_Hdr3</vt:lpstr>
      <vt:lpstr>Table6_Hdr3_Hdr</vt:lpstr>
      <vt:lpstr>Table7_Data1</vt:lpstr>
      <vt:lpstr>Table7_Data1_Hdr</vt:lpstr>
      <vt:lpstr>Table7_Data2</vt:lpstr>
      <vt:lpstr>Table7_Data2_Hdr</vt:lpstr>
      <vt:lpstr>Table7_Hdr1</vt:lpstr>
      <vt:lpstr>Table7_Hdr1_Hdr</vt:lpstr>
      <vt:lpstr>Table7_Hdr2</vt:lpstr>
      <vt:lpstr>Table7_Hdr2_Hdr</vt:lpstr>
      <vt:lpstr>Table7_Hdr3</vt:lpstr>
      <vt:lpstr>Table7_Hdr3_Hdr</vt:lpstr>
      <vt:lpstr>Table8_Data1</vt:lpstr>
      <vt:lpstr>Table8_Data1_Hdr</vt:lpstr>
      <vt:lpstr>Table8_Data2</vt:lpstr>
      <vt:lpstr>Table8_Data2_Hdr</vt:lpstr>
      <vt:lpstr>Table8_Hdr1</vt:lpstr>
      <vt:lpstr>Table8_Hdr1_Hdr</vt:lpstr>
      <vt:lpstr>Table8_Hdr2</vt:lpstr>
      <vt:lpstr>Table8_Hdr2_Hdr</vt:lpstr>
      <vt:lpstr>Table8_Hdr3</vt:lpstr>
      <vt:lpstr>Table8_Hdr3_Hdr</vt:lpstr>
      <vt:lpstr>Table9_Data1</vt:lpstr>
      <vt:lpstr>Table9_Data1_Hdr</vt:lpstr>
      <vt:lpstr>Table9_Data2</vt:lpstr>
      <vt:lpstr>Table9_Data2_Hdr</vt:lpstr>
      <vt:lpstr>Table9_Data3</vt:lpstr>
      <vt:lpstr>Table9_Data3_Hdr</vt:lpstr>
      <vt:lpstr>Table9_Data4</vt:lpstr>
      <vt:lpstr>Table9_Data4_Hdr</vt:lpstr>
      <vt:lpstr>var1_</vt:lpstr>
    </vt:vector>
  </TitlesOfParts>
  <Company>Statistics New Zealand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Lafferty</dc:creator>
  <cp:lastModifiedBy>Catherine McGill</cp:lastModifiedBy>
  <cp:lastPrinted>2018-07-12T06:51:58Z</cp:lastPrinted>
  <dcterms:created xsi:type="dcterms:W3CDTF">2008-06-24T04:16:18Z</dcterms:created>
  <dcterms:modified xsi:type="dcterms:W3CDTF">2018-07-12T06:52:45Z</dcterms:modified>
</cp:coreProperties>
</file>