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ocPopStats\Population Statistics\PI_Secure\ITM\New Release\ITM Tables\Output\"/>
    </mc:Choice>
  </mc:AlternateContent>
  <bookViews>
    <workbookView xWindow="0" yWindow="0" windowWidth="28800" windowHeight="12435"/>
  </bookViews>
  <sheets>
    <sheet name="Contents" sheetId="12" r:id="rId1"/>
    <sheet name="Table 1" sheetId="19" r:id="rId2"/>
    <sheet name="Table 2" sheetId="2" r:id="rId3"/>
    <sheet name="Table 3" sheetId="3" r:id="rId4"/>
    <sheet name="Table 4" sheetId="11" r:id="rId5"/>
    <sheet name="Table 5" sheetId="4" r:id="rId6"/>
    <sheet name="Table 6" sheetId="5" r:id="rId7"/>
    <sheet name="Table 7" sheetId="6" r:id="rId8"/>
    <sheet name="Table 8" sheetId="7" r:id="rId9"/>
    <sheet name="Table 9" sheetId="8" r:id="rId10"/>
    <sheet name="Table 10" sheetId="15" r:id="rId11"/>
    <sheet name="Table 11" sheetId="16" r:id="rId12"/>
    <sheet name="Table 11 (cont.)" sheetId="17" r:id="rId13"/>
    <sheet name="Table 12" sheetId="18" r:id="rId14"/>
  </sheets>
  <definedNames>
    <definedName name="Contents_Title">Contents!$A$1:$A$2</definedName>
    <definedName name="Table1_Data1" localSheetId="1">'Table 1'!$A$11:$K$22</definedName>
    <definedName name="Table1_Data1">#REF!</definedName>
    <definedName name="Table1_Data1_Hdr" localSheetId="1">'Table 1'!$B$11:$K$11</definedName>
    <definedName name="Table1_Data1_Hdr">#REF!</definedName>
    <definedName name="Table1_Data2" localSheetId="1">'Table 1'!$A$24:$K$35</definedName>
    <definedName name="Table1_Data2">#REF!</definedName>
    <definedName name="Table1_Data2_Hdr" localSheetId="1">'Table 1'!$B$24:$K$24</definedName>
    <definedName name="Table1_Data2_Hdr">#REF!</definedName>
    <definedName name="Table10_Data1">'Table 10'!$A$13:$L$27</definedName>
    <definedName name="Table10_Data1_Hdr">'Table 10'!$A$13:$L$13</definedName>
    <definedName name="Table10_Data2">'Table 10'!$A$32:$L$46</definedName>
    <definedName name="Table10_Data2_Hdr">'Table 10'!$A$32:$L$32</definedName>
    <definedName name="Table11_Data1">'Table 11'!$C$12:$L$36</definedName>
    <definedName name="Table11_Data1_Hdr">'Table 11'!$C$12:$L$12</definedName>
    <definedName name="Table11_Data2">'Table 11'!$C$38:$L$62</definedName>
    <definedName name="Table11_Data2_Hdr">'Table 11'!$C$38:$L$38</definedName>
    <definedName name="Table11_Hdr1">'Table 11'!$C$6:$E$8</definedName>
    <definedName name="Table11_Hdr1_Hdr">'Table 11'!$D$6:$E$6</definedName>
    <definedName name="Table11_Hdr2">'Table 11'!$F$6:$H$8</definedName>
    <definedName name="Table11_Hdr2_Hdr">'Table 11'!$G$6:$H$6</definedName>
    <definedName name="Table11_Hdr3">'Table 11'!$I$5:$I$6</definedName>
    <definedName name="Table11_Hdr3_Hdr">'Table 11'!$I$5</definedName>
    <definedName name="Table11cont_Data1">'Table 11 (cont.)'!$C$12:$H$36</definedName>
    <definedName name="Table11cont_Data1_Hdr">'Table 11 (cont.)'!$C$12:$H$12</definedName>
    <definedName name="Table11cont_Data2">'Table 11 (cont.)'!$I$12:$I$36</definedName>
    <definedName name="Table11cont_Data2_Hdr">'Table 11 (cont.)'!$I$12</definedName>
    <definedName name="Table11cont_Data3">'Table 11 (cont.)'!$K$12:$K$36</definedName>
    <definedName name="Table11cont_Data3_Hdr">'Table 11 (cont.)'!$K$12</definedName>
    <definedName name="Table11cont_Hdr1">'Table 11 (cont.)'!$C$6:$E$8</definedName>
    <definedName name="Table11cont_Hdr1_Hdr">'Table 11 (cont.)'!$D$6:$E$6</definedName>
    <definedName name="Table11cont_Hdr2">'Table 11 (cont.)'!$F$6:$H$8</definedName>
    <definedName name="Table11cont_Hdr2_Hdr">'Table 11 (cont.)'!$G$6:$H$6</definedName>
    <definedName name="Table11cont_Hdr3">'Table 11 (cont.)'!$I$5:$I$6</definedName>
    <definedName name="Table11cont_Hdr3_Hdr">'Table 11 (cont.)'!$I$5</definedName>
    <definedName name="Table12_Data1">'Table 12'!$C$12:$L$19</definedName>
    <definedName name="Table12_Data1_Hdr">'Table 12'!$C$12:$L$12</definedName>
    <definedName name="Table12_Data2">'Table 12'!$A$22:$L$28</definedName>
    <definedName name="Table12_Data2_Hdr">'Table 12'!$A$22:$L$22</definedName>
    <definedName name="Table12_Data3">'Table 12'!$A$31:$L$40</definedName>
    <definedName name="Table12_Data3_Hdr">'Table 12'!$A$31:$L$31</definedName>
    <definedName name="Table12_Data4">'Table 12'!$A$43:$L$60</definedName>
    <definedName name="Table12_Data4_Hdr">'Table 12'!$A$43:$L$43</definedName>
    <definedName name="Table12_Hdr1">'Table 12'!$C$6:$E$8</definedName>
    <definedName name="Table12_Hdr1_Hdr">'Table 12'!$D$6:$E$6</definedName>
    <definedName name="Table12_Hdr2">'Table 12'!$F$6:$H$8</definedName>
    <definedName name="Table12_Hdr2_Hdr">'Table 12'!$G$6:$H$6</definedName>
    <definedName name="Table12_Hdr3">'Table 12'!$I$5:$I$6</definedName>
    <definedName name="Table12_Hdr3_Hdr">'Table 12'!$I$5</definedName>
    <definedName name="Table2_Data1">'Table 2'!$A$12:$L$26</definedName>
    <definedName name="Table2_Data1_Hdr">'Table 2'!$A$12:$L$12</definedName>
    <definedName name="Table2_Data2">'Table 2'!$A$31:$L$45</definedName>
    <definedName name="Table2_Data2_Hdr">'Table 2'!$A$31:$L$31</definedName>
    <definedName name="Table3_Data1">'Table 3'!$A$10:$L$60</definedName>
    <definedName name="Table3_Data1_Hdr">'Table 3'!$A$10:$L$10</definedName>
    <definedName name="Table3_Data2">'Table 3'!$C$61:$L$62</definedName>
    <definedName name="Table3_Data2_Hdr">'Table 3'!$C$61:$L$61</definedName>
    <definedName name="Table3_Hdr1">'Table 3'!$C$6:$E$8</definedName>
    <definedName name="Table3_Hdr1_Hdr">'Table 3'!$D$6:$E$6</definedName>
    <definedName name="Table3_Hdr2">'Table 3'!$F$6:$H$8</definedName>
    <definedName name="Table3_Hdr2_Hdr">'Table 3'!$G$6:$H$6</definedName>
    <definedName name="Table3_Hdr3">'Table 3'!$I$5:$I$6</definedName>
    <definedName name="Table3_Hdr3_Hdr">'Table 3'!$I$5</definedName>
    <definedName name="Table4_Data1">'Table 4'!$C$12:$L$20</definedName>
    <definedName name="Table4_Data1_Hdr">'Table 4'!$C$12:$L$12</definedName>
    <definedName name="Table4_Data2">'Table 4'!$A$23:$L$44</definedName>
    <definedName name="Table4_Data2_Hdr">'Table 4'!$A$23:$L$23</definedName>
    <definedName name="Table4_Data3">'Table 4'!$A$47:$L$54</definedName>
    <definedName name="Table4_Data3_Hdr">'Table 4'!$A$47:$L$47</definedName>
    <definedName name="Table4_Data4">'Table 4'!$A$57:$L$60</definedName>
    <definedName name="Table4_Data4_Hdr">'Table 4'!$A$57:$L$57</definedName>
    <definedName name="Table4_Hdr1">'Table 4'!$C$6:$E$8</definedName>
    <definedName name="Table4_Hdr1_Hdr">'Table 4'!$D$6:$E$6</definedName>
    <definedName name="Table4_Hdr2">'Table 4'!$F$6:$H$8</definedName>
    <definedName name="Table4_Hdr2_Hdr">'Table 4'!$G$6:$H$6</definedName>
    <definedName name="Table4_Hdr3">'Table 4'!$I$5:$I$6</definedName>
    <definedName name="Table4_Hdr3_Hdr">'Table 4'!$I$5</definedName>
    <definedName name="Table5_Data1">'Table 5'!$A$10:$L$54</definedName>
    <definedName name="Table5_Data1_Hdr">'Table 5'!$A$10:$L$10</definedName>
    <definedName name="Table5_Data2">'Table 5'!$C$55:$L$56</definedName>
    <definedName name="Table5_Data2_Hdr">'Table 5'!$C$55:$L$55</definedName>
    <definedName name="Table5_Hdr1">'Table 5'!$C$6:$E$8</definedName>
    <definedName name="Table5_Hdr1_Hdr">'Table 5'!$D$6:$E$6</definedName>
    <definedName name="Table5_Hdr2">'Table 5'!$F$6:$H$8</definedName>
    <definedName name="Table5_Hdr2_Hdr">'Table 5'!$G$6:$H$6</definedName>
    <definedName name="Table5_Hdr3">'Table 5'!$I$5:$I$6</definedName>
    <definedName name="Table5_Hdr3_Hdr">'Table 5'!$I$5</definedName>
    <definedName name="Table6_Data1">'Table 6'!$A$10:$L$54</definedName>
    <definedName name="Table6_Data1_Hdr">'Table 6'!$A$10:$L$10</definedName>
    <definedName name="Table6_Data2">'Table 6'!$C$55:$L$56</definedName>
    <definedName name="Table6_Data2_Hdr">'Table 6'!$C$55:$L$55</definedName>
    <definedName name="Table6_Hdr1">'Table 6'!$C$6:$E$8</definedName>
    <definedName name="Table6_Hdr1_Hdr">'Table 6'!$D$6:$E$6</definedName>
    <definedName name="Table6_Hdr2">'Table 6'!$F$6:$H$8</definedName>
    <definedName name="Table6_Hdr2_Hdr">'Table 6'!$G$6:$H$6</definedName>
    <definedName name="Table6_Hdr3">'Table 6'!$I$5:$I$6</definedName>
    <definedName name="Table6_Hdr3_Hdr">'Table 6'!$I$5</definedName>
    <definedName name="Table7_Data1">'Table 7'!$A$10:$L$54</definedName>
    <definedName name="Table7_Data1_Hdr">'Table 7'!$A$10:$L$10</definedName>
    <definedName name="Table7_Data2">'Table 7'!$C$55:$L$56</definedName>
    <definedName name="Table7_Data2_Hdr">'Table 7'!$C$55:$L$55</definedName>
    <definedName name="Table7_Hdr1">'Table 7'!$C$6:$E$8</definedName>
    <definedName name="Table7_Hdr1_Hdr">'Table 7'!$D$6:$E$6</definedName>
    <definedName name="Table7_Hdr2">'Table 7'!$F$6:$H$8</definedName>
    <definedName name="Table7_Hdr2_Hdr">'Table 7'!$G$6:$H$6</definedName>
    <definedName name="Table7_Hdr3">'Table 7'!$I$5:$I$6</definedName>
    <definedName name="Table7_Hdr3_Hdr">'Table 7'!$I$5</definedName>
    <definedName name="Table8_Data1">'Table 8'!$A$8:$J$52</definedName>
    <definedName name="Table8_Data1_Hdr">'Table 8'!$A$8:$J$8</definedName>
    <definedName name="Table8_Data2">'Table 8'!$C$53:$J$54</definedName>
    <definedName name="Table8_Data2_Hdr">'Table 8'!$C$53:$J$53</definedName>
    <definedName name="Table8_Hdr1">'Table 8'!$C$6:$E$7</definedName>
    <definedName name="Table8_Hdr1_Hdr">'Table 8'!$D$6:$E$6</definedName>
    <definedName name="Table8_Hdr2">'Table 8'!$F$6:$H$7</definedName>
    <definedName name="Table8_Hdr2_Hdr">'Table 8'!$G$6:$H$6</definedName>
    <definedName name="Table8_Hdr3">'Table 8'!$I$5:$I$6</definedName>
    <definedName name="Table8_Hdr3_Hdr">'Table 8'!$I$5</definedName>
    <definedName name="Table9_Data1">'Table 9'!$A$14:$K$25</definedName>
    <definedName name="Table9_Data1_Hdr">'Table 9'!$B$14:$K$14</definedName>
    <definedName name="Table9_Data2">'Table 9'!$A$27:$K$38</definedName>
    <definedName name="Table9_Data2_Hdr">'Table 9'!$B$27:$K$27</definedName>
    <definedName name="Table9_Data3">'Table 9'!$A$44:$K$55</definedName>
    <definedName name="Table9_Data3_Hdr">'Table 9'!$B$44:$K$44</definedName>
    <definedName name="Table9_Data4">'Table 9'!$A$57:$K$68</definedName>
    <definedName name="Table9_Data4_Hdr">'Table 9'!$B$57:$K$57</definedName>
    <definedName name="var1_">'Table 10'!$B$13:$L$13</definedName>
  </definedNames>
  <calcPr calcId="171027"/>
</workbook>
</file>

<file path=xl/calcChain.xml><?xml version="1.0" encoding="utf-8"?>
<calcChain xmlns="http://schemas.openxmlformats.org/spreadsheetml/2006/main">
  <c r="A45" i="19" l="1"/>
  <c r="A43" i="19"/>
  <c r="A42" i="19"/>
  <c r="A41" i="19"/>
  <c r="A39" i="19"/>
  <c r="A38" i="19"/>
  <c r="A37" i="19"/>
  <c r="A64" i="18" l="1"/>
  <c r="A63" i="18"/>
  <c r="A40" i="17"/>
  <c r="A39" i="17"/>
  <c r="A38" i="17"/>
  <c r="A37" i="17"/>
  <c r="A50" i="15" l="1"/>
  <c r="A70" i="8"/>
  <c r="A49" i="15" l="1"/>
  <c r="A48" i="15" l="1"/>
  <c r="A60" i="7" l="1"/>
  <c r="A56" i="7"/>
  <c r="A58" i="6"/>
  <c r="A58" i="5"/>
  <c r="A59" i="4"/>
  <c r="A58" i="4"/>
  <c r="A63" i="11"/>
  <c r="A62" i="11"/>
  <c r="A65" i="3"/>
  <c r="A64" i="3"/>
  <c r="A57" i="2"/>
  <c r="A55" i="2"/>
  <c r="A54" i="2"/>
  <c r="A53" i="2"/>
  <c r="A51" i="2"/>
  <c r="A50" i="2"/>
  <c r="A49" i="2"/>
  <c r="A47" i="2"/>
</calcChain>
</file>

<file path=xl/sharedStrings.xml><?xml version="1.0" encoding="utf-8"?>
<sst xmlns="http://schemas.openxmlformats.org/spreadsheetml/2006/main" count="830" uniqueCount="323">
  <si>
    <t>Table 1</t>
  </si>
  <si>
    <t>Period</t>
  </si>
  <si>
    <t>Arrivals</t>
  </si>
  <si>
    <t>Departures</t>
  </si>
  <si>
    <t>Total</t>
  </si>
  <si>
    <t>Table 2</t>
  </si>
  <si>
    <t>By direction and passenger type</t>
  </si>
  <si>
    <t>Table 6</t>
  </si>
  <si>
    <t>By country of last permanent residence</t>
  </si>
  <si>
    <t>Country of last permanent residence</t>
  </si>
  <si>
    <t>Month</t>
  </si>
  <si>
    <t>Year</t>
  </si>
  <si>
    <t>Number</t>
  </si>
  <si>
    <t>Percent</t>
  </si>
  <si>
    <t xml:space="preserve"> </t>
  </si>
  <si>
    <t>Table 7</t>
  </si>
  <si>
    <t>By country of main destination</t>
  </si>
  <si>
    <t>Country of main destination</t>
  </si>
  <si>
    <t>Table 8</t>
  </si>
  <si>
    <t>By country of next permanent residence</t>
  </si>
  <si>
    <t>Country of next permanent residence</t>
  </si>
  <si>
    <t>By country of last/next permanent residence</t>
  </si>
  <si>
    <t>Country of last/next</t>
  </si>
  <si>
    <t>permanent residence</t>
  </si>
  <si>
    <t>New Zealand</t>
  </si>
  <si>
    <t>Non-New Zealand</t>
  </si>
  <si>
    <r>
      <t>Arrivals</t>
    </r>
    <r>
      <rPr>
        <vertAlign val="superscript"/>
        <sz val="8"/>
        <rFont val="Arial Mäori"/>
        <family val="2"/>
      </rPr>
      <t>(1)</t>
    </r>
  </si>
  <si>
    <t>Table 5</t>
  </si>
  <si>
    <t>Table 4</t>
  </si>
  <si>
    <t>Table 3</t>
  </si>
  <si>
    <t>Series ref: ITM</t>
  </si>
  <si>
    <t>SVAZA</t>
  </si>
  <si>
    <t>SRAZA</t>
  </si>
  <si>
    <t>STZAA</t>
  </si>
  <si>
    <t>SVDZA</t>
  </si>
  <si>
    <t>SRDZA</t>
  </si>
  <si>
    <t>STZDA</t>
  </si>
  <si>
    <t>SVAZS</t>
  </si>
  <si>
    <t>SRAZS</t>
  </si>
  <si>
    <t>STZAS</t>
  </si>
  <si>
    <t>SVDZS</t>
  </si>
  <si>
    <t>SRDZS</t>
  </si>
  <si>
    <t>STZDS</t>
  </si>
  <si>
    <r>
      <t>Net permanent &amp; long-term migration</t>
    </r>
    <r>
      <rPr>
        <vertAlign val="superscript"/>
        <sz val="8"/>
        <rFont val="Arial"/>
        <family val="2"/>
      </rPr>
      <t xml:space="preserve">(7) </t>
    </r>
  </si>
  <si>
    <r>
      <t>Permanent &amp; long-term migrants</t>
    </r>
    <r>
      <rPr>
        <vertAlign val="superscript"/>
        <sz val="8"/>
        <rFont val="Arial"/>
        <family val="2"/>
      </rPr>
      <t xml:space="preserve">(3) </t>
    </r>
  </si>
  <si>
    <r>
      <t>Permanent &amp; long-term migrants</t>
    </r>
    <r>
      <rPr>
        <vertAlign val="superscript"/>
        <sz val="8"/>
        <rFont val="Arial"/>
        <family val="2"/>
      </rPr>
      <t xml:space="preserve">(6) </t>
    </r>
  </si>
  <si>
    <t xml:space="preserve">      residents returning after an absence of 12 months or more.     </t>
  </si>
  <si>
    <r>
      <t>Permanent &amp; long-term migrants</t>
    </r>
    <r>
      <rPr>
        <vertAlign val="superscript"/>
        <sz val="8"/>
        <rFont val="Arial"/>
        <family val="2"/>
      </rPr>
      <t xml:space="preserve">(4) </t>
    </r>
  </si>
  <si>
    <r>
      <t>Permanent &amp; long-term migrants</t>
    </r>
    <r>
      <rPr>
        <vertAlign val="superscript"/>
        <sz val="8"/>
        <rFont val="Arial"/>
        <family val="2"/>
      </rPr>
      <t xml:space="preserve">(7) </t>
    </r>
  </si>
  <si>
    <r>
      <t>Net permanent &amp; long-term migration</t>
    </r>
    <r>
      <rPr>
        <vertAlign val="superscript"/>
        <sz val="8"/>
        <rFont val="Arial"/>
        <family val="2"/>
      </rPr>
      <t xml:space="preserve">(8) </t>
    </r>
  </si>
  <si>
    <r>
      <t>Total</t>
    </r>
    <r>
      <rPr>
        <b/>
        <vertAlign val="superscript"/>
        <sz val="8"/>
        <rFont val="Arial"/>
        <family val="2"/>
      </rPr>
      <t>(2)</t>
    </r>
  </si>
  <si>
    <r>
      <t>Note:</t>
    </r>
    <r>
      <rPr>
        <sz val="8"/>
        <rFont val="Arial Mäori"/>
        <family val="2"/>
      </rPr>
      <t xml:space="preserve"> Data are independently rounded to the nearest 10.</t>
    </r>
  </si>
  <si>
    <r>
      <t>Note:</t>
    </r>
    <r>
      <rPr>
        <sz val="8"/>
        <rFont val="Arial"/>
        <family val="2"/>
      </rPr>
      <t xml:space="preserve"> SAR Special Administrative Region</t>
    </r>
  </si>
  <si>
    <t>Seasonally adjusted</t>
  </si>
  <si>
    <t>Trend</t>
  </si>
  <si>
    <t>SVAZT</t>
  </si>
  <si>
    <t>SRAZT</t>
  </si>
  <si>
    <t>STZAT</t>
  </si>
  <si>
    <t>SVDZT</t>
  </si>
  <si>
    <t>SRDZT</t>
  </si>
  <si>
    <t>STZDT</t>
  </si>
  <si>
    <t>Actual counts</t>
  </si>
  <si>
    <r>
      <t>Seasonally adjusted and trend series</t>
    </r>
    <r>
      <rPr>
        <vertAlign val="superscript"/>
        <sz val="10"/>
        <rFont val="Arial Mäori"/>
        <family val="2"/>
      </rPr>
      <t>(1)</t>
    </r>
  </si>
  <si>
    <t>Table 9</t>
  </si>
  <si>
    <t>By travel purpose and country of last permanent residence</t>
  </si>
  <si>
    <t>Visitor arrivals by travel purpose</t>
  </si>
  <si>
    <t>Holiday/vacation</t>
  </si>
  <si>
    <t>Business</t>
  </si>
  <si>
    <t>Education</t>
  </si>
  <si>
    <t>Visiting friends/relatives</t>
  </si>
  <si>
    <t>Conference/convention</t>
  </si>
  <si>
    <t>Other</t>
  </si>
  <si>
    <t>Not stated</t>
  </si>
  <si>
    <t>Holiday/vacation arrivals by country of last permanent residence</t>
  </si>
  <si>
    <t>Arrivals to visit friends/relatives by country of last permanent residence</t>
  </si>
  <si>
    <r>
      <t>Total</t>
    </r>
    <r>
      <rPr>
        <b/>
        <vertAlign val="superscript"/>
        <sz val="8"/>
        <rFont val="Arial Mäori"/>
        <family val="2"/>
      </rPr>
      <t>(2)</t>
    </r>
  </si>
  <si>
    <t>Business arrivals by country of last permanent residence</t>
  </si>
  <si>
    <t>Overseas residents arriving in New Zealand for a stay of less than 12 months.</t>
  </si>
  <si>
    <t>New Zealand residents arriving in New Zealand after an absence of less than 12 months.</t>
  </si>
  <si>
    <t>Overseas residents departing New Zealand after a stay of less than 12 months.</t>
  </si>
  <si>
    <t>New Zealand residents departing New Zealand for an absence of less than 12 months.</t>
  </si>
  <si>
    <t>Permanent and long-term arrivals minus permanent and long-term departures.</t>
  </si>
  <si>
    <t xml:space="preserve">     </t>
  </si>
  <si>
    <t>These totals are actual counts and may differ from the sum of individual figures for different countries that are derived from samples.</t>
  </si>
  <si>
    <t>International travel and migration</t>
  </si>
  <si>
    <r>
      <t>Permanent and long-term arrivals</t>
    </r>
    <r>
      <rPr>
        <b/>
        <vertAlign val="superscript"/>
        <sz val="11"/>
        <rFont val="Arial Mäori"/>
        <family val="2"/>
      </rPr>
      <t>(1)</t>
    </r>
  </si>
  <si>
    <r>
      <t>Permanent and long-term departures</t>
    </r>
    <r>
      <rPr>
        <b/>
        <vertAlign val="superscript"/>
        <sz val="11"/>
        <rFont val="Arial Mäori"/>
        <family val="2"/>
      </rPr>
      <t>(1)</t>
    </r>
  </si>
  <si>
    <r>
      <t>Net permanent and long-term migration</t>
    </r>
    <r>
      <rPr>
        <b/>
        <vertAlign val="superscript"/>
        <sz val="11"/>
        <rFont val="Arial Mäori"/>
        <family val="2"/>
      </rPr>
      <t>(1)</t>
    </r>
  </si>
  <si>
    <t xml:space="preserve">Permanent and long-term migration </t>
  </si>
  <si>
    <t>A minus sign indicates an excess of departures over arrivals.</t>
  </si>
  <si>
    <t xml:space="preserve">      </t>
  </si>
  <si>
    <t>Net</t>
  </si>
  <si>
    <t xml:space="preserve">         </t>
  </si>
  <si>
    <t>Citizenship</t>
  </si>
  <si>
    <t>By citizenship</t>
  </si>
  <si>
    <t>List of tables</t>
  </si>
  <si>
    <t>International travel and migration, by direction and passenger type, actual counts</t>
  </si>
  <si>
    <t>International travel and migration, by direction and passenger type, seasonally adjusted and trend series</t>
  </si>
  <si>
    <t>Permanent and long-term arrivals, by country of last permanent residence</t>
  </si>
  <si>
    <t>Permanent and long-term departures, by country of next permanent residence</t>
  </si>
  <si>
    <t>Net permanent and long-term migration, by country of last/next permanent residence</t>
  </si>
  <si>
    <t>Find more data on Infoshare</t>
  </si>
  <si>
    <t>Infoshare (www.stats.govt.nz/infoshare).</t>
  </si>
  <si>
    <t>To access the release time series on Infoshare, select the following categories from the homepage:</t>
  </si>
  <si>
    <r>
      <t xml:space="preserve">Subject category: </t>
    </r>
    <r>
      <rPr>
        <b/>
        <sz val="10"/>
        <rFont val="Arial"/>
        <family val="2"/>
      </rPr>
      <t>Tourism</t>
    </r>
  </si>
  <si>
    <r>
      <t>Group:</t>
    </r>
    <r>
      <rPr>
        <b/>
        <sz val="10"/>
        <rFont val="Arial"/>
        <family val="2"/>
      </rPr>
      <t xml:space="preserve"> International Travel and Migration</t>
    </r>
  </si>
  <si>
    <t>More information about Infoshare (www.stats.govt.nz/about-infoshare).</t>
  </si>
  <si>
    <t>Customised data</t>
  </si>
  <si>
    <t>Email:</t>
  </si>
  <si>
    <t>Phone:</t>
  </si>
  <si>
    <t xml:space="preserve">0508 525 525 (toll-free) </t>
  </si>
  <si>
    <t>Table 10</t>
  </si>
  <si>
    <t>Permanent and long-term migration</t>
  </si>
  <si>
    <t>SPKNZZZZZZS</t>
  </si>
  <si>
    <t>SPKAZZZ0NZS</t>
  </si>
  <si>
    <t>SPKDZZZ0NZS</t>
  </si>
  <si>
    <t>SPKNZZZ0NZS</t>
  </si>
  <si>
    <t>SPKAZZZ8YYS</t>
  </si>
  <si>
    <t>SPKDZZZ8YYS</t>
  </si>
  <si>
    <t>SPKNZZZ8YYS</t>
  </si>
  <si>
    <t>SPKAZZZZZZS</t>
  </si>
  <si>
    <t>SPKDZZZZZZS</t>
  </si>
  <si>
    <t>To/from all countries</t>
  </si>
  <si>
    <t>To/from Australia</t>
  </si>
  <si>
    <t>SPKAZZZ0NZA</t>
  </si>
  <si>
    <t>SPKDZZZ0NZA</t>
  </si>
  <si>
    <t>SPKNZZZ0NZA</t>
  </si>
  <si>
    <t>SPKAZZZ8YYA</t>
  </si>
  <si>
    <t>SPKDZZZ8YYA</t>
  </si>
  <si>
    <t>SPKNZZZ8YYA</t>
  </si>
  <si>
    <t>SPKAZZZZZZA</t>
  </si>
  <si>
    <t>SPKDZZZZZZA</t>
  </si>
  <si>
    <t>SPKNZZZZZZA</t>
  </si>
  <si>
    <t>SPKA1AU0NZA</t>
  </si>
  <si>
    <t>SPKD1AU0NZA</t>
  </si>
  <si>
    <t>SPKN1AU0NZA</t>
  </si>
  <si>
    <t>SPKA1AU8YYA</t>
  </si>
  <si>
    <t>SPKD1AU8YYA</t>
  </si>
  <si>
    <t>SPKN1AU8YYA</t>
  </si>
  <si>
    <t>SPKA1AUZZZA</t>
  </si>
  <si>
    <t>SPKD1AUZZZA</t>
  </si>
  <si>
    <t>SPKN1AUZZZA</t>
  </si>
  <si>
    <r>
      <t>Seasonally adjusted series</t>
    </r>
    <r>
      <rPr>
        <vertAlign val="superscript"/>
        <sz val="10"/>
        <rFont val="Arial Mäori"/>
        <family val="2"/>
      </rPr>
      <t>(1)</t>
    </r>
  </si>
  <si>
    <t>SPKA1AU0NZS</t>
  </si>
  <si>
    <t>SPKD1AU0NZS</t>
  </si>
  <si>
    <t>SPKN1AU0NZS</t>
  </si>
  <si>
    <t>SPKA1AU8YYS</t>
  </si>
  <si>
    <t>SPKD1AU8YYS</t>
  </si>
  <si>
    <t>SPKN1AU8YYS</t>
  </si>
  <si>
    <t>SPKA1AUZZZS</t>
  </si>
  <si>
    <t>SPKD1AUZZZS</t>
  </si>
  <si>
    <t>SPKN1AUZZZS</t>
  </si>
  <si>
    <r>
      <t>New Zealand</t>
    </r>
    <r>
      <rPr>
        <vertAlign val="superscript"/>
        <sz val="8"/>
        <rFont val="Arial"/>
        <family val="2"/>
      </rPr>
      <t>(2)</t>
    </r>
  </si>
  <si>
    <r>
      <t>Non-New Zealand</t>
    </r>
    <r>
      <rPr>
        <vertAlign val="superscript"/>
        <sz val="8"/>
        <rFont val="Arial"/>
        <family val="2"/>
      </rPr>
      <t>(2)</t>
    </r>
  </si>
  <si>
    <r>
      <t>Total</t>
    </r>
    <r>
      <rPr>
        <vertAlign val="superscript"/>
        <sz val="8"/>
        <rFont val="Arial"/>
        <family val="2"/>
      </rPr>
      <t>(2)</t>
    </r>
  </si>
  <si>
    <r>
      <t>Arrivals</t>
    </r>
    <r>
      <rPr>
        <vertAlign val="superscript"/>
        <sz val="8"/>
        <rFont val="Arial"/>
        <family val="2"/>
      </rPr>
      <t>(3)</t>
    </r>
  </si>
  <si>
    <t>New Zealand and non-New Zealand citizens are seasonally adjusted independently from, and therefore may not sum to, total citizens.</t>
  </si>
  <si>
    <t>Permanent and long-term migration, by citizenship, seasonally adjusted series</t>
  </si>
  <si>
    <t>SPKAZZZZZZT</t>
  </si>
  <si>
    <t>SPKDZZZZZZT</t>
  </si>
  <si>
    <t>SPKNZZZZZZT</t>
  </si>
  <si>
    <t>Permanent and long-term migration, by citizenship, actual counts</t>
  </si>
  <si>
    <t>For a definition of permanent and long-term arrivals, see table 6, and for permanent and long-term departures, see table 7.</t>
  </si>
  <si>
    <r>
      <t>Departures</t>
    </r>
    <r>
      <rPr>
        <vertAlign val="superscript"/>
        <sz val="8"/>
        <rFont val="Arial"/>
        <family val="2"/>
      </rPr>
      <t>(3)</t>
    </r>
  </si>
  <si>
    <r>
      <t>Departures</t>
    </r>
    <r>
      <rPr>
        <vertAlign val="superscript"/>
        <sz val="8"/>
        <rFont val="Arial Mäori"/>
        <family val="2"/>
      </rPr>
      <t>(1)</t>
    </r>
  </si>
  <si>
    <t>info@stats.govt.nz</t>
  </si>
  <si>
    <t>Use Infoshare, a free online database, to access time-series data specific to your needs:</t>
  </si>
  <si>
    <t>Permanent and long-term arrivals, by visa type and country of last permanent residence</t>
  </si>
  <si>
    <t>Table 11</t>
  </si>
  <si>
    <t>Region</t>
  </si>
  <si>
    <r>
      <t>Note:</t>
    </r>
    <r>
      <rPr>
        <sz val="8"/>
        <rFont val="Arial Mäori"/>
        <family val="2"/>
      </rPr>
      <t xml:space="preserve"> For footnotes see end of table.</t>
    </r>
  </si>
  <si>
    <r>
      <t>Permanent and long-term migration</t>
    </r>
    <r>
      <rPr>
        <b/>
        <vertAlign val="superscript"/>
        <sz val="11"/>
        <rFont val="Arial Mäori"/>
        <family val="2"/>
      </rPr>
      <t>(1)</t>
    </r>
  </si>
  <si>
    <r>
      <t>By New Zealand region</t>
    </r>
    <r>
      <rPr>
        <vertAlign val="superscript"/>
        <sz val="11"/>
        <rFont val="Arial Mäori"/>
        <family val="2"/>
      </rPr>
      <t>(2)</t>
    </r>
  </si>
  <si>
    <t>Table 11 (continued)</t>
  </si>
  <si>
    <r>
      <t>Net migration</t>
    </r>
    <r>
      <rPr>
        <b/>
        <vertAlign val="superscript"/>
        <sz val="8"/>
        <rFont val="Arial"/>
        <family val="2"/>
      </rPr>
      <t>(4)</t>
    </r>
  </si>
  <si>
    <t>Symbol:</t>
  </si>
  <si>
    <t>…</t>
  </si>
  <si>
    <t>not applicable</t>
  </si>
  <si>
    <t>Regional council areas are approximated by grouping territorial authority areas.</t>
  </si>
  <si>
    <t>Includes Chatham Islands.</t>
  </si>
  <si>
    <t xml:space="preserve">Permanent and long-term arrivals minus permanent and long-term departures. </t>
  </si>
  <si>
    <t>Table 12</t>
  </si>
  <si>
    <r>
      <t>By visa type</t>
    </r>
    <r>
      <rPr>
        <vertAlign val="superscript"/>
        <sz val="11"/>
        <rFont val="Arial Mäori"/>
        <family val="2"/>
      </rPr>
      <t>(2)</t>
    </r>
    <r>
      <rPr>
        <sz val="11"/>
        <rFont val="Arial Mäori"/>
        <family val="2"/>
      </rPr>
      <t xml:space="preserve"> and country of last permanent residence</t>
    </r>
  </si>
  <si>
    <t>Residence</t>
  </si>
  <si>
    <t>Student</t>
  </si>
  <si>
    <t>Visitor</t>
  </si>
  <si>
    <t>Work</t>
  </si>
  <si>
    <t>NZ and Australian citizens</t>
  </si>
  <si>
    <t>Permanent and long-term arrivals by visa type</t>
  </si>
  <si>
    <t>Residence visa arrivals by country of last permanent residence</t>
  </si>
  <si>
    <t>Student visa arrivals by country of last permanent residence</t>
  </si>
  <si>
    <t>Work visa arrivals by country of last permanent residence</t>
  </si>
  <si>
    <t>The immigration visa type held or granted on arrival in New Zealand. People may change their visa type later while still in New Zealand.</t>
  </si>
  <si>
    <t>North Island</t>
  </si>
  <si>
    <t>Northland</t>
  </si>
  <si>
    <t>Auckland</t>
  </si>
  <si>
    <t>Waikato</t>
  </si>
  <si>
    <t>Bay of Plenty</t>
  </si>
  <si>
    <t>Gisborne</t>
  </si>
  <si>
    <t>Hawke's Bay</t>
  </si>
  <si>
    <t>Taranaki</t>
  </si>
  <si>
    <t>Manawatu-Wanganui</t>
  </si>
  <si>
    <t>Wellington</t>
  </si>
  <si>
    <t>South Island</t>
  </si>
  <si>
    <t>Tasman</t>
  </si>
  <si>
    <t>Nelson</t>
  </si>
  <si>
    <t>Marlborough</t>
  </si>
  <si>
    <t>West Coast</t>
  </si>
  <si>
    <t>Canterbury</t>
  </si>
  <si>
    <t>Otago</t>
  </si>
  <si>
    <t>Southland</t>
  </si>
  <si>
    <r>
      <t>Other/not stated</t>
    </r>
    <r>
      <rPr>
        <b/>
        <vertAlign val="superscript"/>
        <sz val="8"/>
        <rFont val="Arial"/>
        <family val="2"/>
      </rPr>
      <t>(3)</t>
    </r>
  </si>
  <si>
    <t xml:space="preserve">… </t>
  </si>
  <si>
    <r>
      <t>Overseas visitors</t>
    </r>
    <r>
      <rPr>
        <vertAlign val="superscript"/>
        <sz val="8"/>
        <rFont val="Arial"/>
        <family val="2"/>
      </rPr>
      <t>(1)</t>
    </r>
  </si>
  <si>
    <r>
      <t>NZ-resident travellers</t>
    </r>
    <r>
      <rPr>
        <vertAlign val="superscript"/>
        <sz val="8"/>
        <rFont val="Arial"/>
        <family val="2"/>
      </rPr>
      <t>(2)</t>
    </r>
  </si>
  <si>
    <r>
      <t>Overseas visitors</t>
    </r>
    <r>
      <rPr>
        <vertAlign val="superscript"/>
        <sz val="8"/>
        <rFont val="Arial"/>
        <family val="2"/>
      </rPr>
      <t>(4)</t>
    </r>
  </si>
  <si>
    <r>
      <t>NZ-resident travellers</t>
    </r>
    <r>
      <rPr>
        <vertAlign val="superscript"/>
        <sz val="8"/>
        <rFont val="Arial"/>
        <family val="2"/>
      </rPr>
      <t>(5)</t>
    </r>
  </si>
  <si>
    <r>
      <t>Overseas visitors</t>
    </r>
    <r>
      <rPr>
        <vertAlign val="superscript"/>
        <sz val="8"/>
        <rFont val="Arial"/>
        <family val="2"/>
      </rPr>
      <t>(2)</t>
    </r>
  </si>
  <si>
    <r>
      <t>NZ-resident travellers</t>
    </r>
    <r>
      <rPr>
        <vertAlign val="superscript"/>
        <sz val="8"/>
        <rFont val="Arial"/>
        <family val="2"/>
      </rPr>
      <t>(3)</t>
    </r>
  </si>
  <si>
    <r>
      <t>NZ-resident travellers</t>
    </r>
    <r>
      <rPr>
        <vertAlign val="superscript"/>
        <sz val="8"/>
        <rFont val="Arial"/>
        <family val="2"/>
      </rPr>
      <t>(6)</t>
    </r>
  </si>
  <si>
    <r>
      <t>Overseas visitors</t>
    </r>
    <r>
      <rPr>
        <vertAlign val="superscript"/>
        <sz val="8"/>
        <rFont val="Arial"/>
        <family val="2"/>
      </rPr>
      <t>(5)</t>
    </r>
  </si>
  <si>
    <r>
      <t>Overseas visitor arrivals</t>
    </r>
    <r>
      <rPr>
        <b/>
        <vertAlign val="superscript"/>
        <sz val="11"/>
        <rFont val="Arial Mäori"/>
        <family val="2"/>
      </rPr>
      <t>(1)</t>
    </r>
  </si>
  <si>
    <r>
      <t>New Zealand-resident traveller departures</t>
    </r>
    <r>
      <rPr>
        <b/>
        <vertAlign val="superscript"/>
        <sz val="11"/>
        <rFont val="Arial Mäori"/>
        <family val="2"/>
      </rPr>
      <t>(1)</t>
    </r>
  </si>
  <si>
    <t>Overseas visitor arrivals, by country of last permanent residence</t>
  </si>
  <si>
    <t>Overseas visitor arrivals, by travel purpose and country of last permanent residence</t>
  </si>
  <si>
    <t>New Zealand-resident traveller departures, by country of main destination</t>
  </si>
  <si>
    <t>Permanent and long-term migration, by New Zealand region</t>
  </si>
  <si>
    <t xml:space="preserve">Overseas migrants who arrive in New Zealand intending to stay for a period of 12 months or more (or permanently), plus New Zealand residents </t>
  </si>
  <si>
    <t xml:space="preserve">returning after an absence of 12 months or more.     </t>
  </si>
  <si>
    <t>New Zealand residents departing for an intended period of 12 months or more (or permanently), plus overseas visitors departing New Zealand</t>
  </si>
  <si>
    <t xml:space="preserve">after a stay of 12 months or more.  </t>
  </si>
  <si>
    <t>Net permanent and long-term (PLT) migration is derived by subtracting PLT departures from PLT arrivals. PLT arrivals are overseas</t>
  </si>
  <si>
    <t>migrants who arrive in New Zealand intending to stay for a period of 12 months or more (or permanently), plus New Zealand</t>
  </si>
  <si>
    <t>residents returning after an absence of 12 months or more. PLT departures are New Zealand residents departing for an intended</t>
  </si>
  <si>
    <t>period of 12 months or more (or permanently), plus overseas visitors departing New Zealand after a stay of 12 months or more.</t>
  </si>
  <si>
    <t xml:space="preserve">residents returning after an absence of 12 months or more.     </t>
  </si>
  <si>
    <t>Overseas migrants who arrive in New Zealand intending to stay for a period of 12 months or more (or permanently), plus New Zealand</t>
  </si>
  <si>
    <t>For a definition of permanent and long-term arrivals, see table 6.</t>
  </si>
  <si>
    <t>Next release</t>
  </si>
  <si>
    <t>We can provide you with customised data. For more information and quotes:</t>
  </si>
  <si>
    <r>
      <t xml:space="preserve">Note: </t>
    </r>
    <r>
      <rPr>
        <sz val="8"/>
        <rFont val="Arial"/>
        <family val="2"/>
      </rPr>
      <t>SAR Special Administrative Region.</t>
    </r>
  </si>
  <si>
    <t>www.stats.govt.nz</t>
  </si>
  <si>
    <t>Seasonally adjusted and trend values exclude estimated seasonal fluctuations. Trend values also exclude short-term irregular movements.</t>
  </si>
  <si>
    <t>They are revised monthly.</t>
  </si>
  <si>
    <t>Seasonally adjusted values exclude estimated seasonal fluctuations. They are revised monthly.</t>
  </si>
  <si>
    <t>The time series can be downloaded in Excel or comma delimited format.</t>
  </si>
  <si>
    <t xml:space="preserve"> of the increase in travel from a country could be due to this improved methodology, rather than an actual increase in arrivals from that country.</t>
  </si>
  <si>
    <r>
      <t>Note:</t>
    </r>
    <r>
      <rPr>
        <sz val="8"/>
        <rFont val="Arial"/>
        <family val="2"/>
      </rPr>
      <t xml:space="preserve"> Imputation of 'country of residence' for visitor arrivals who have not stated a response on their arrival card began in August 2016. Some</t>
    </r>
  </si>
  <si>
    <t>SAR Special Administrative Region.</t>
  </si>
  <si>
    <t>Published by Stats NZ</t>
  </si>
  <si>
    <r>
      <rPr>
        <b/>
        <sz val="8"/>
        <rFont val="Arial"/>
        <family val="2"/>
      </rPr>
      <t xml:space="preserve">Source: </t>
    </r>
    <r>
      <rPr>
        <sz val="8"/>
        <rFont val="Arial"/>
        <family val="2"/>
      </rPr>
      <t>Stats NZ</t>
    </r>
  </si>
  <si>
    <t>International travel and migration: May 2018</t>
  </si>
  <si>
    <t>May month</t>
  </si>
  <si>
    <t>Year ended May</t>
  </si>
  <si>
    <t>2017</t>
  </si>
  <si>
    <t>May</t>
  </si>
  <si>
    <t>Jun</t>
  </si>
  <si>
    <t>Jul</t>
  </si>
  <si>
    <t>Aug</t>
  </si>
  <si>
    <t>Sep</t>
  </si>
  <si>
    <t>Oct</t>
  </si>
  <si>
    <t>Nov</t>
  </si>
  <si>
    <t>Dec</t>
  </si>
  <si>
    <t>2018</t>
  </si>
  <si>
    <t>Jan</t>
  </si>
  <si>
    <t>Feb</t>
  </si>
  <si>
    <t>Mar</t>
  </si>
  <si>
    <t>Apr</t>
  </si>
  <si>
    <t>Change from 2017</t>
  </si>
  <si>
    <t>Oceania</t>
  </si>
  <si>
    <t>Australia</t>
  </si>
  <si>
    <t>Cook Islands</t>
  </si>
  <si>
    <t>Fiji</t>
  </si>
  <si>
    <t>French Polynesia</t>
  </si>
  <si>
    <t>New Caledonia</t>
  </si>
  <si>
    <t>Samoa</t>
  </si>
  <si>
    <t>Tonga</t>
  </si>
  <si>
    <t>Asia</t>
  </si>
  <si>
    <t>China, People's Republic of</t>
  </si>
  <si>
    <t>Hong Kong (SAR)</t>
  </si>
  <si>
    <t>India</t>
  </si>
  <si>
    <t>Indonesia</t>
  </si>
  <si>
    <t>Japan</t>
  </si>
  <si>
    <t>Korea, Republic of</t>
  </si>
  <si>
    <t>Malaysia</t>
  </si>
  <si>
    <t>Philippines</t>
  </si>
  <si>
    <t>Singapore</t>
  </si>
  <si>
    <t>Taiwan</t>
  </si>
  <si>
    <t>Thailand</t>
  </si>
  <si>
    <t>Viet Nam</t>
  </si>
  <si>
    <t>Europe</t>
  </si>
  <si>
    <t>Austria</t>
  </si>
  <si>
    <t>Belgium</t>
  </si>
  <si>
    <t>Denmark</t>
  </si>
  <si>
    <t>France</t>
  </si>
  <si>
    <t>Germany</t>
  </si>
  <si>
    <t>Ireland</t>
  </si>
  <si>
    <t>Italy</t>
  </si>
  <si>
    <t>Netherlands</t>
  </si>
  <si>
    <t>Russia</t>
  </si>
  <si>
    <t>Spain</t>
  </si>
  <si>
    <t>Sweden</t>
  </si>
  <si>
    <t>Switzerland</t>
  </si>
  <si>
    <t>United Kingdom</t>
  </si>
  <si>
    <t>Americas</t>
  </si>
  <si>
    <t>Argentina</t>
  </si>
  <si>
    <t>Brazil</t>
  </si>
  <si>
    <t>Canada</t>
  </si>
  <si>
    <t>Chile</t>
  </si>
  <si>
    <t>United States of America</t>
  </si>
  <si>
    <t>Africa and the Middle East</t>
  </si>
  <si>
    <t>South Africa</t>
  </si>
  <si>
    <t>United Arab Emirates</t>
  </si>
  <si>
    <t>Niue</t>
  </si>
  <si>
    <t>Vanuatu</t>
  </si>
  <si>
    <t>Cambodia</t>
  </si>
  <si>
    <t>Sri Lanka</t>
  </si>
  <si>
    <t>Pakistan</t>
  </si>
  <si>
    <t>Czech Republic</t>
  </si>
  <si>
    <t>Saudi Arabia</t>
  </si>
  <si>
    <r>
      <rPr>
        <i/>
        <sz val="10"/>
        <rFont val="Arial"/>
        <family val="2"/>
      </rPr>
      <t xml:space="preserve">International travel and migration: June 2018 </t>
    </r>
    <r>
      <rPr>
        <sz val="10"/>
        <rFont val="Arial"/>
        <family val="2"/>
      </rPr>
      <t>will be released on 20 July 2018.</t>
    </r>
  </si>
  <si>
    <r>
      <t>May month</t>
    </r>
    <r>
      <rPr>
        <vertAlign val="superscript"/>
        <sz val="8"/>
        <rFont val="Arial Mäori"/>
      </rPr>
      <t>(2)</t>
    </r>
  </si>
  <si>
    <r>
      <t>Year ended May</t>
    </r>
    <r>
      <rPr>
        <vertAlign val="superscript"/>
        <sz val="8"/>
        <rFont val="Arial Mäori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</si>
</sst>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_-;\-* #,##0.00_-;_-* &quot;-&quot;??_-;_-@_-"/>
    <numFmt numFmtId="164" formatCode="#,##0\ \ \ \ \ \ "/>
    <numFmt numFmtId="165" formatCode="#,##0\ \ "/>
    <numFmt numFmtId="166" formatCode="#,##0\ \ \ "/>
    <numFmt numFmtId="167" formatCode="#,##0\ \ \ \ "/>
    <numFmt numFmtId="168" formatCode="\ #,##0_);\ \-#,##0_);\ &quot;-&quot;_);_(@_)"/>
    <numFmt numFmtId="169" formatCode="0.0\ \ \ \ "/>
    <numFmt numFmtId="170" formatCode="#,##0\ "/>
    <numFmt numFmtId="171" formatCode="0.0\ \ \ \ \ \ \ \ \ "/>
    <numFmt numFmtId="172" formatCode="#,##0\ \ \ \ \ \ \ "/>
    <numFmt numFmtId="173" formatCode="#,##0.0,\ \ \ "/>
    <numFmt numFmtId="174" formatCode="#,##0.0\ \ \ \ \ "/>
    <numFmt numFmtId="175" formatCode="#,##0.0\ \ \ \ "/>
    <numFmt numFmtId="176" formatCode="#,##0.0\ \ "/>
    <numFmt numFmtId="177" formatCode="[$-1409]d\ mmmm\ yyyy;@"/>
  </numFmts>
  <fonts count="35">
    <font>
      <sz val="8"/>
      <name val="Arial"/>
    </font>
    <font>
      <sz val="8"/>
      <name val="Arial"/>
      <family val="2"/>
    </font>
    <font>
      <sz val="10"/>
      <name val="Arial Mäori"/>
      <family val="2"/>
    </font>
    <font>
      <b/>
      <sz val="11"/>
      <name val="Arial Mäori"/>
      <family val="2"/>
    </font>
    <font>
      <b/>
      <sz val="8"/>
      <name val="Arial"/>
      <family val="2"/>
    </font>
    <font>
      <sz val="8"/>
      <name val="Arial Mäori"/>
      <family val="2"/>
    </font>
    <font>
      <b/>
      <vertAlign val="superscript"/>
      <sz val="11"/>
      <name val="Arial Mäori"/>
      <family val="2"/>
    </font>
    <font>
      <b/>
      <sz val="8"/>
      <name val="Arial Mäo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 Mäori"/>
      <family val="2"/>
    </font>
    <font>
      <sz val="9"/>
      <name val="Helvetica-Narrow"/>
      <family val="2"/>
    </font>
    <font>
      <sz val="8"/>
      <name val="Arial"/>
      <family val="2"/>
    </font>
    <font>
      <b/>
      <vertAlign val="superscript"/>
      <sz val="8"/>
      <name val="Arial Mäori"/>
      <family val="2"/>
    </font>
    <font>
      <b/>
      <vertAlign val="superscript"/>
      <sz val="8"/>
      <name val="Arial"/>
      <family val="2"/>
    </font>
    <font>
      <b/>
      <sz val="8"/>
      <name val="Arial"/>
      <family val="2"/>
    </font>
    <font>
      <b/>
      <sz val="12"/>
      <name val="Arial Mäori"/>
      <family val="2"/>
    </font>
    <font>
      <vertAlign val="superscript"/>
      <sz val="8"/>
      <name val="Arial Mäori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vertAlign val="superscript"/>
      <sz val="10"/>
      <name val="Arial Mäori"/>
      <family val="2"/>
    </font>
    <font>
      <sz val="11"/>
      <name val="Arial Mäori"/>
      <family val="2"/>
    </font>
    <font>
      <sz val="12"/>
      <name val="Arial"/>
      <family val="2"/>
    </font>
    <font>
      <sz val="12"/>
      <name val="Arial Mäori"/>
      <family val="2"/>
    </font>
    <font>
      <i/>
      <sz val="11"/>
      <name val="Arial Mäori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7"/>
      <name val="Arial"/>
      <family val="2"/>
    </font>
    <font>
      <sz val="7"/>
      <name val="Arial Mäori"/>
      <family val="2"/>
    </font>
    <font>
      <vertAlign val="superscript"/>
      <sz val="11"/>
      <name val="Arial Mäori"/>
      <family val="2"/>
    </font>
    <font>
      <i/>
      <sz val="10"/>
      <name val="Arial"/>
      <family val="2"/>
    </font>
    <font>
      <vertAlign val="superscript"/>
      <sz val="8"/>
      <name val="Arial Mäori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30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5" fillId="0" borderId="0" xfId="0" applyFont="1"/>
    <xf numFmtId="165" fontId="0" fillId="0" borderId="0" xfId="0" applyNumberFormat="1"/>
    <xf numFmtId="165" fontId="0" fillId="0" borderId="1" xfId="0" applyNumberFormat="1" applyBorder="1"/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67" fontId="0" fillId="0" borderId="0" xfId="0" applyNumberFormat="1"/>
    <xf numFmtId="167" fontId="5" fillId="0" borderId="0" xfId="0" applyNumberFormat="1" applyFont="1" applyAlignment="1">
      <alignment horizontal="right"/>
    </xf>
    <xf numFmtId="167" fontId="5" fillId="0" borderId="0" xfId="1" applyNumberFormat="1" applyFont="1" applyAlignment="1" applyProtection="1">
      <alignment horizontal="right"/>
      <protection locked="0"/>
    </xf>
    <xf numFmtId="167" fontId="0" fillId="0" borderId="1" xfId="0" applyNumberFormat="1" applyBorder="1"/>
    <xf numFmtId="167" fontId="5" fillId="0" borderId="1" xfId="1" applyNumberFormat="1" applyFont="1" applyBorder="1" applyAlignment="1" applyProtection="1">
      <alignment horizontal="right"/>
      <protection locked="0"/>
    </xf>
    <xf numFmtId="0" fontId="7" fillId="0" borderId="0" xfId="0" applyFont="1"/>
    <xf numFmtId="0" fontId="2" fillId="0" borderId="0" xfId="4" applyFont="1" applyAlignment="1">
      <alignment vertical="top"/>
    </xf>
    <xf numFmtId="0" fontId="2" fillId="0" borderId="0" xfId="4" applyFont="1"/>
    <xf numFmtId="0" fontId="10" fillId="0" borderId="0" xfId="4" applyFont="1"/>
    <xf numFmtId="0" fontId="12" fillId="0" borderId="0" xfId="4" applyFont="1" applyBorder="1"/>
    <xf numFmtId="0" fontId="12" fillId="0" borderId="0" xfId="4" applyFont="1"/>
    <xf numFmtId="0" fontId="13" fillId="0" borderId="0" xfId="4" applyFont="1"/>
    <xf numFmtId="0" fontId="5" fillId="0" borderId="2" xfId="4" applyFont="1" applyBorder="1" applyAlignment="1">
      <alignment horizontal="centerContinuous" vertical="center"/>
    </xf>
    <xf numFmtId="0" fontId="5" fillId="0" borderId="3" xfId="4" applyFont="1" applyBorder="1" applyAlignment="1">
      <alignment horizontal="centerContinuous" vertical="center"/>
    </xf>
    <xf numFmtId="0" fontId="5" fillId="0" borderId="4" xfId="4" applyFont="1" applyBorder="1" applyAlignment="1">
      <alignment horizontal="centerContinuous" vertical="center"/>
    </xf>
    <xf numFmtId="0" fontId="5" fillId="0" borderId="5" xfId="4" applyFont="1" applyBorder="1" applyAlignment="1">
      <alignment horizontal="centerContinuous" vertical="center"/>
    </xf>
    <xf numFmtId="0" fontId="14" fillId="0" borderId="5" xfId="4" applyFont="1" applyBorder="1" applyAlignment="1">
      <alignment horizontal="centerContinuous" vertical="center"/>
    </xf>
    <xf numFmtId="0" fontId="14" fillId="0" borderId="6" xfId="4" applyFont="1" applyBorder="1" applyAlignment="1">
      <alignment horizontal="centerContinuous"/>
    </xf>
    <xf numFmtId="0" fontId="14" fillId="0" borderId="0" xfId="4" applyFont="1" applyAlignment="1">
      <alignment vertical="center"/>
    </xf>
    <xf numFmtId="0" fontId="5" fillId="0" borderId="7" xfId="4" applyFont="1" applyBorder="1" applyAlignment="1">
      <alignment horizontal="centerContinuous" vertical="center"/>
    </xf>
    <xf numFmtId="1" fontId="5" fillId="0" borderId="8" xfId="4" quotePrefix="1" applyNumberFormat="1" applyFont="1" applyBorder="1" applyAlignment="1">
      <alignment horizontal="center" vertical="center" wrapText="1"/>
    </xf>
    <xf numFmtId="1" fontId="5" fillId="0" borderId="1" xfId="4" quotePrefix="1" applyNumberFormat="1" applyFont="1" applyBorder="1" applyAlignment="1">
      <alignment horizontal="center" vertical="center" wrapText="1"/>
    </xf>
    <xf numFmtId="0" fontId="5" fillId="0" borderId="0" xfId="4" applyFont="1" applyBorder="1" applyAlignment="1">
      <alignment horizontal="left" vertical="center"/>
    </xf>
    <xf numFmtId="168" fontId="5" fillId="0" borderId="0" xfId="4" applyNumberFormat="1" applyFont="1" applyBorder="1" applyAlignment="1">
      <alignment horizontal="right" vertical="center" wrapText="1"/>
    </xf>
    <xf numFmtId="168" fontId="14" fillId="0" borderId="0" xfId="4" quotePrefix="1" applyNumberFormat="1" applyFont="1" applyBorder="1" applyAlignment="1">
      <alignment horizontal="right" vertical="center" wrapText="1"/>
    </xf>
    <xf numFmtId="168" fontId="14" fillId="0" borderId="0" xfId="4" applyNumberFormat="1" applyFont="1" applyAlignment="1">
      <alignment horizontal="right"/>
    </xf>
    <xf numFmtId="0" fontId="14" fillId="0" borderId="0" xfId="4" applyFont="1"/>
    <xf numFmtId="0" fontId="7" fillId="0" borderId="0" xfId="4" applyFont="1"/>
    <xf numFmtId="0" fontId="5" fillId="0" borderId="0" xfId="4" applyFont="1" applyBorder="1" applyAlignment="1">
      <alignment wrapText="1"/>
    </xf>
    <xf numFmtId="166" fontId="5" fillId="0" borderId="0" xfId="1" applyNumberFormat="1" applyFont="1" applyBorder="1" applyAlignment="1" applyProtection="1">
      <alignment horizontal="right" vertical="top"/>
      <protection locked="0"/>
    </xf>
    <xf numFmtId="165" fontId="5" fillId="0" borderId="0" xfId="1" applyNumberFormat="1" applyFont="1" applyBorder="1" applyAlignment="1" applyProtection="1">
      <alignment horizontal="right" vertical="top"/>
      <protection locked="0"/>
    </xf>
    <xf numFmtId="170" fontId="14" fillId="0" borderId="0" xfId="1" applyNumberFormat="1" applyFont="1" applyBorder="1" applyAlignment="1" applyProtection="1">
      <alignment horizontal="right" vertical="top"/>
      <protection locked="0"/>
    </xf>
    <xf numFmtId="0" fontId="17" fillId="0" borderId="1" xfId="4" applyFont="1" applyBorder="1"/>
    <xf numFmtId="0" fontId="14" fillId="0" borderId="0" xfId="4" applyFont="1" applyBorder="1"/>
    <xf numFmtId="0" fontId="8" fillId="0" borderId="0" xfId="4"/>
    <xf numFmtId="0" fontId="12" fillId="0" borderId="1" xfId="4" applyFont="1" applyBorder="1"/>
    <xf numFmtId="166" fontId="14" fillId="0" borderId="0" xfId="1" applyNumberFormat="1" applyFont="1" applyBorder="1" applyAlignment="1" applyProtection="1">
      <alignment horizontal="right"/>
      <protection locked="0"/>
    </xf>
    <xf numFmtId="170" fontId="14" fillId="0" borderId="0" xfId="1" applyNumberFormat="1" applyFont="1" applyBorder="1" applyAlignment="1" applyProtection="1">
      <alignment horizontal="right"/>
      <protection locked="0"/>
    </xf>
    <xf numFmtId="165" fontId="14" fillId="0" borderId="0" xfId="1" applyNumberFormat="1" applyFont="1" applyBorder="1" applyAlignment="1" applyProtection="1">
      <alignment horizontal="right"/>
      <protection locked="0"/>
    </xf>
    <xf numFmtId="169" fontId="14" fillId="0" borderId="0" xfId="4" applyNumberFormat="1" applyFont="1" applyAlignment="1">
      <alignment horizontal="right"/>
    </xf>
    <xf numFmtId="0" fontId="4" fillId="0" borderId="0" xfId="4" applyFont="1"/>
    <xf numFmtId="164" fontId="14" fillId="0" borderId="0" xfId="1" applyNumberFormat="1" applyFont="1" applyAlignment="1" applyProtection="1">
      <alignment horizontal="right"/>
      <protection locked="0"/>
    </xf>
    <xf numFmtId="168" fontId="14" fillId="0" borderId="0" xfId="1" applyNumberFormat="1" applyFont="1" applyAlignment="1" applyProtection="1">
      <alignment horizontal="right"/>
      <protection locked="0"/>
    </xf>
    <xf numFmtId="0" fontId="17" fillId="0" borderId="0" xfId="4" applyFont="1" applyBorder="1"/>
    <xf numFmtId="166" fontId="4" fillId="0" borderId="0" xfId="1" applyNumberFormat="1" applyFont="1" applyBorder="1" applyAlignment="1" applyProtection="1">
      <alignment horizontal="right"/>
      <protection locked="0"/>
    </xf>
    <xf numFmtId="170" fontId="4" fillId="0" borderId="0" xfId="1" applyNumberFormat="1" applyFont="1" applyBorder="1" applyAlignment="1" applyProtection="1">
      <alignment horizontal="right"/>
      <protection locked="0"/>
    </xf>
    <xf numFmtId="0" fontId="7" fillId="0" borderId="0" xfId="4" applyFont="1" applyAlignment="1">
      <alignment vertical="center"/>
    </xf>
    <xf numFmtId="0" fontId="5" fillId="0" borderId="0" xfId="4" applyFont="1" applyBorder="1" applyAlignment="1">
      <alignment vertical="center" wrapText="1"/>
    </xf>
    <xf numFmtId="0" fontId="13" fillId="0" borderId="0" xfId="4" applyFont="1" applyAlignment="1">
      <alignment wrapText="1"/>
    </xf>
    <xf numFmtId="0" fontId="13" fillId="0" borderId="0" xfId="4" applyFont="1" applyAlignment="1"/>
    <xf numFmtId="0" fontId="13" fillId="0" borderId="0" xfId="4" applyFont="1" applyBorder="1"/>
    <xf numFmtId="0" fontId="5" fillId="0" borderId="9" xfId="4" applyFont="1" applyBorder="1" applyAlignment="1"/>
    <xf numFmtId="0" fontId="5" fillId="0" borderId="10" xfId="4" applyFont="1" applyBorder="1" applyAlignment="1">
      <alignment horizontal="centerContinuous" vertical="center"/>
    </xf>
    <xf numFmtId="0" fontId="5" fillId="0" borderId="6" xfId="4" applyFont="1" applyBorder="1" applyAlignment="1">
      <alignment horizontal="centerContinuous" vertical="center"/>
    </xf>
    <xf numFmtId="0" fontId="5" fillId="0" borderId="11" xfId="4" applyFont="1" applyBorder="1" applyAlignment="1">
      <alignment vertical="top"/>
    </xf>
    <xf numFmtId="0" fontId="5" fillId="0" borderId="1" xfId="4" applyFont="1" applyBorder="1" applyAlignment="1">
      <alignment vertical="top"/>
    </xf>
    <xf numFmtId="0" fontId="14" fillId="0" borderId="8" xfId="4" applyFont="1" applyBorder="1" applyAlignment="1">
      <alignment horizontal="centerContinuous" vertical="center"/>
    </xf>
    <xf numFmtId="0" fontId="14" fillId="0" borderId="12" xfId="4" applyFont="1" applyBorder="1" applyAlignment="1">
      <alignment horizontal="centerContinuous" vertical="center"/>
    </xf>
    <xf numFmtId="172" fontId="14" fillId="0" borderId="0" xfId="4" applyNumberFormat="1" applyFont="1" applyAlignment="1">
      <alignment horizontal="right" vertical="top"/>
    </xf>
    <xf numFmtId="0" fontId="5" fillId="0" borderId="0" xfId="4" applyFont="1"/>
    <xf numFmtId="0" fontId="5" fillId="0" borderId="0" xfId="4" applyFont="1" applyBorder="1"/>
    <xf numFmtId="166" fontId="5" fillId="0" borderId="0" xfId="1" applyNumberFormat="1" applyFont="1" applyBorder="1" applyAlignment="1" applyProtection="1">
      <alignment horizontal="right"/>
      <protection locked="0"/>
    </xf>
    <xf numFmtId="170" fontId="5" fillId="0" borderId="0" xfId="1" applyNumberFormat="1" applyFont="1" applyBorder="1" applyAlignment="1" applyProtection="1">
      <alignment horizontal="right"/>
      <protection locked="0"/>
    </xf>
    <xf numFmtId="165" fontId="5" fillId="0" borderId="0" xfId="1" applyNumberFormat="1" applyFont="1" applyBorder="1" applyAlignment="1" applyProtection="1">
      <alignment horizontal="right"/>
      <protection locked="0"/>
    </xf>
    <xf numFmtId="172" fontId="4" fillId="0" borderId="0" xfId="4" applyNumberFormat="1" applyFont="1" applyBorder="1" applyAlignment="1">
      <alignment horizontal="right" vertical="top"/>
    </xf>
    <xf numFmtId="171" fontId="5" fillId="0" borderId="0" xfId="4" applyNumberFormat="1" applyFont="1" applyAlignment="1">
      <alignment horizontal="right" vertical="top"/>
    </xf>
    <xf numFmtId="169" fontId="5" fillId="0" borderId="0" xfId="4" applyNumberFormat="1" applyFont="1" applyAlignment="1">
      <alignment horizontal="right"/>
    </xf>
    <xf numFmtId="0" fontId="2" fillId="0" borderId="0" xfId="5" applyFont="1"/>
    <xf numFmtId="0" fontId="12" fillId="0" borderId="1" xfId="5" applyFont="1" applyBorder="1"/>
    <xf numFmtId="0" fontId="12" fillId="0" borderId="0" xfId="5" applyFont="1"/>
    <xf numFmtId="0" fontId="5" fillId="0" borderId="10" xfId="5" applyFont="1" applyBorder="1" applyAlignment="1">
      <alignment horizontal="centerContinuous" vertical="center"/>
    </xf>
    <xf numFmtId="0" fontId="5" fillId="0" borderId="5" xfId="5" applyFont="1" applyBorder="1" applyAlignment="1">
      <alignment horizontal="centerContinuous" vertical="center"/>
    </xf>
    <xf numFmtId="0" fontId="5" fillId="0" borderId="0" xfId="5" applyFont="1" applyAlignment="1">
      <alignment vertical="center"/>
    </xf>
    <xf numFmtId="17" fontId="5" fillId="0" borderId="8" xfId="5" applyNumberFormat="1" applyFont="1" applyBorder="1" applyAlignment="1">
      <alignment horizontal="centerContinuous" vertical="center"/>
    </xf>
    <xf numFmtId="17" fontId="5" fillId="0" borderId="12" xfId="5" applyNumberFormat="1" applyFont="1" applyBorder="1" applyAlignment="1">
      <alignment horizontal="centerContinuous" vertical="center"/>
    </xf>
    <xf numFmtId="0" fontId="9" fillId="0" borderId="0" xfId="5" applyBorder="1" applyAlignment="1">
      <alignment horizontal="center" vertical="center"/>
    </xf>
    <xf numFmtId="17" fontId="5" fillId="0" borderId="0" xfId="5" applyNumberFormat="1" applyFont="1" applyBorder="1" applyAlignment="1">
      <alignment horizontal="centerContinuous" vertical="center"/>
    </xf>
    <xf numFmtId="0" fontId="7" fillId="0" borderId="0" xfId="5" applyFont="1" applyFill="1" applyBorder="1" applyAlignment="1">
      <alignment horizontal="left" vertical="center"/>
    </xf>
    <xf numFmtId="0" fontId="5" fillId="0" borderId="0" xfId="5" applyFont="1" applyBorder="1"/>
    <xf numFmtId="0" fontId="5" fillId="0" borderId="0" xfId="5" applyFont="1"/>
    <xf numFmtId="167" fontId="5" fillId="0" borderId="0" xfId="5" applyNumberFormat="1" applyFont="1" applyFill="1" applyBorder="1" applyAlignment="1"/>
    <xf numFmtId="0" fontId="5" fillId="0" borderId="0" xfId="5" applyFont="1" applyAlignment="1">
      <alignment horizontal="center"/>
    </xf>
    <xf numFmtId="167" fontId="5" fillId="0" borderId="0" xfId="5" applyNumberFormat="1" applyFont="1" applyAlignment="1"/>
    <xf numFmtId="173" fontId="5" fillId="0" borderId="0" xfId="5" applyNumberFormat="1" applyFont="1"/>
    <xf numFmtId="0" fontId="7" fillId="0" borderId="0" xfId="5" applyFont="1" applyAlignment="1">
      <alignment horizontal="left"/>
    </xf>
    <xf numFmtId="0" fontId="5" fillId="0" borderId="0" xfId="5" applyFont="1" applyBorder="1" applyAlignment="1">
      <alignment horizontal="center"/>
    </xf>
    <xf numFmtId="167" fontId="5" fillId="0" borderId="0" xfId="5" applyNumberFormat="1" applyFont="1" applyBorder="1" applyAlignment="1"/>
    <xf numFmtId="0" fontId="5" fillId="0" borderId="1" xfId="5" applyFont="1" applyBorder="1"/>
    <xf numFmtId="167" fontId="5" fillId="0" borderId="1" xfId="5" applyNumberFormat="1" applyFont="1" applyBorder="1" applyAlignment="1"/>
    <xf numFmtId="169" fontId="14" fillId="0" borderId="0" xfId="5" applyNumberFormat="1" applyFont="1" applyAlignment="1">
      <alignment horizontal="right"/>
    </xf>
    <xf numFmtId="3" fontId="5" fillId="0" borderId="0" xfId="5" applyNumberFormat="1" applyFont="1" applyBorder="1"/>
    <xf numFmtId="0" fontId="9" fillId="0" borderId="0" xfId="5"/>
    <xf numFmtId="0" fontId="1" fillId="0" borderId="13" xfId="0" applyFont="1" applyBorder="1" applyAlignment="1">
      <alignment horizontal="center" vertical="center" wrapText="1"/>
    </xf>
    <xf numFmtId="0" fontId="21" fillId="0" borderId="0" xfId="4" applyFont="1"/>
    <xf numFmtId="1" fontId="5" fillId="0" borderId="14" xfId="4" applyNumberFormat="1" applyFont="1" applyBorder="1" applyAlignment="1">
      <alignment horizontal="center" vertical="center" wrapText="1"/>
    </xf>
    <xf numFmtId="1" fontId="5" fillId="0" borderId="0" xfId="4" applyNumberFormat="1" applyFont="1" applyBorder="1" applyAlignment="1">
      <alignment horizontal="center" vertical="center" wrapText="1"/>
    </xf>
    <xf numFmtId="1" fontId="5" fillId="0" borderId="13" xfId="4" applyNumberFormat="1" applyFont="1" applyBorder="1" applyAlignment="1">
      <alignment horizontal="centerContinuous" vertical="center" wrapText="1"/>
    </xf>
    <xf numFmtId="1" fontId="5" fillId="0" borderId="10" xfId="4" applyNumberFormat="1" applyFont="1" applyBorder="1" applyAlignment="1">
      <alignment horizontal="center" vertical="center" wrapText="1"/>
    </xf>
    <xf numFmtId="0" fontId="14" fillId="0" borderId="10" xfId="4" applyFont="1" applyBorder="1" applyAlignment="1">
      <alignment horizontal="centerContinuous" vertical="center"/>
    </xf>
    <xf numFmtId="0" fontId="4" fillId="0" borderId="1" xfId="4" applyFont="1" applyBorder="1" applyAlignment="1">
      <alignment wrapText="1"/>
    </xf>
    <xf numFmtId="166" fontId="4" fillId="0" borderId="1" xfId="1" applyNumberFormat="1" applyFont="1" applyBorder="1" applyAlignment="1" applyProtection="1">
      <alignment horizontal="right" vertical="top"/>
      <protection locked="0"/>
    </xf>
    <xf numFmtId="165" fontId="4" fillId="0" borderId="1" xfId="1" applyNumberFormat="1" applyFont="1" applyBorder="1" applyAlignment="1" applyProtection="1">
      <alignment horizontal="right" vertical="top"/>
      <protection locked="0"/>
    </xf>
    <xf numFmtId="170" fontId="4" fillId="0" borderId="1" xfId="1" applyNumberFormat="1" applyFont="1" applyBorder="1" applyAlignment="1" applyProtection="1">
      <alignment horizontal="right" vertical="top"/>
      <protection locked="0"/>
    </xf>
    <xf numFmtId="165" fontId="7" fillId="0" borderId="1" xfId="1" applyNumberFormat="1" applyFont="1" applyBorder="1" applyAlignment="1" applyProtection="1">
      <alignment horizontal="right" vertical="top"/>
      <protection locked="0"/>
    </xf>
    <xf numFmtId="165" fontId="5" fillId="0" borderId="0" xfId="4" applyNumberFormat="1" applyFont="1" applyBorder="1" applyAlignment="1">
      <alignment horizontal="right" vertical="center" wrapText="1"/>
    </xf>
    <xf numFmtId="174" fontId="14" fillId="0" borderId="0" xfId="4" applyNumberFormat="1" applyFont="1" applyAlignment="1">
      <alignment horizontal="right" vertical="top"/>
    </xf>
    <xf numFmtId="0" fontId="5" fillId="0" borderId="0" xfId="5" applyFont="1" applyFill="1" applyBorder="1" applyAlignment="1">
      <alignment horizontal="left" vertical="center"/>
    </xf>
    <xf numFmtId="0" fontId="5" fillId="0" borderId="1" xfId="5" applyFont="1" applyFill="1" applyBorder="1" applyAlignment="1">
      <alignment horizontal="left" vertical="center"/>
    </xf>
    <xf numFmtId="175" fontId="14" fillId="0" borderId="0" xfId="4" applyNumberFormat="1" applyFont="1" applyAlignment="1">
      <alignment horizontal="right" vertical="top"/>
    </xf>
    <xf numFmtId="175" fontId="4" fillId="0" borderId="1" xfId="4" applyNumberFormat="1" applyFont="1" applyBorder="1" applyAlignment="1">
      <alignment horizontal="right" vertical="top"/>
    </xf>
    <xf numFmtId="166" fontId="14" fillId="0" borderId="0" xfId="1" applyNumberFormat="1" applyFont="1" applyBorder="1" applyAlignment="1" applyProtection="1">
      <alignment horizontal="right" vertical="top"/>
      <protection locked="0"/>
    </xf>
    <xf numFmtId="0" fontId="14" fillId="0" borderId="0" xfId="0" applyFont="1"/>
    <xf numFmtId="0" fontId="1" fillId="0" borderId="7" xfId="0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right"/>
    </xf>
    <xf numFmtId="165" fontId="7" fillId="0" borderId="0" xfId="1" applyNumberFormat="1" applyFont="1" applyBorder="1" applyAlignment="1" applyProtection="1">
      <alignment horizontal="right" vertical="top"/>
      <protection locked="0"/>
    </xf>
    <xf numFmtId="170" fontId="4" fillId="0" borderId="0" xfId="1" applyNumberFormat="1" applyFont="1" applyBorder="1" applyAlignment="1" applyProtection="1">
      <alignment horizontal="right" vertical="top"/>
      <protection locked="0"/>
    </xf>
    <xf numFmtId="175" fontId="4" fillId="0" borderId="0" xfId="4" applyNumberFormat="1" applyFont="1" applyAlignment="1">
      <alignment horizontal="right" vertical="top"/>
    </xf>
    <xf numFmtId="165" fontId="4" fillId="0" borderId="0" xfId="1" applyNumberFormat="1" applyFont="1" applyBorder="1" applyAlignment="1" applyProtection="1">
      <alignment horizontal="right" vertical="top"/>
      <protection locked="0"/>
    </xf>
    <xf numFmtId="175" fontId="4" fillId="0" borderId="0" xfId="4" applyNumberFormat="1" applyFont="1" applyBorder="1" applyAlignment="1">
      <alignment horizontal="right" vertical="top"/>
    </xf>
    <xf numFmtId="0" fontId="14" fillId="0" borderId="3" xfId="4" applyFont="1" applyBorder="1"/>
    <xf numFmtId="0" fontId="7" fillId="3" borderId="0" xfId="4" applyFont="1" applyFill="1" applyAlignment="1">
      <alignment horizontal="centerContinuous"/>
    </xf>
    <xf numFmtId="0" fontId="5" fillId="0" borderId="3" xfId="4" applyFont="1" applyFill="1" applyBorder="1" applyAlignment="1">
      <alignment vertical="center" wrapText="1"/>
    </xf>
    <xf numFmtId="0" fontId="5" fillId="0" borderId="0" xfId="4" applyFont="1" applyFill="1" applyBorder="1" applyAlignment="1">
      <alignment vertical="center" wrapText="1"/>
    </xf>
    <xf numFmtId="0" fontId="5" fillId="0" borderId="1" xfId="4" applyFont="1" applyFill="1" applyBorder="1" applyAlignment="1">
      <alignment vertical="center" wrapText="1"/>
    </xf>
    <xf numFmtId="0" fontId="5" fillId="0" borderId="0" xfId="0" quotePrefix="1" applyFont="1"/>
    <xf numFmtId="0" fontId="14" fillId="0" borderId="0" xfId="0" quotePrefix="1" applyFont="1"/>
    <xf numFmtId="0" fontId="14" fillId="0" borderId="0" xfId="0" applyFont="1" applyAlignment="1">
      <alignment horizontal="left"/>
    </xf>
    <xf numFmtId="0" fontId="3" fillId="0" borderId="0" xfId="4" applyFont="1" applyAlignment="1">
      <alignment horizontal="left"/>
    </xf>
    <xf numFmtId="0" fontId="11" fillId="0" borderId="0" xfId="4" applyFont="1" applyAlignment="1">
      <alignment horizontal="left"/>
    </xf>
    <xf numFmtId="0" fontId="23" fillId="0" borderId="0" xfId="4" applyFont="1" applyAlignment="1">
      <alignment horizontal="left"/>
    </xf>
    <xf numFmtId="0" fontId="24" fillId="0" borderId="0" xfId="4" applyFont="1" applyAlignment="1">
      <alignment horizontal="left"/>
    </xf>
    <xf numFmtId="0" fontId="14" fillId="0" borderId="0" xfId="4" quotePrefix="1" applyFont="1"/>
    <xf numFmtId="0" fontId="18" fillId="0" borderId="0" xfId="4" applyFont="1" applyAlignment="1">
      <alignment horizontal="left"/>
    </xf>
    <xf numFmtId="0" fontId="12" fillId="0" borderId="0" xfId="4" applyFont="1" applyAlignment="1">
      <alignment horizontal="left"/>
    </xf>
    <xf numFmtId="0" fontId="25" fillId="0" borderId="0" xfId="4" applyFont="1" applyAlignment="1">
      <alignment horizontal="left"/>
    </xf>
    <xf numFmtId="0" fontId="3" fillId="0" borderId="0" xfId="5" applyFont="1" applyAlignment="1">
      <alignment horizontal="left"/>
    </xf>
    <xf numFmtId="0" fontId="23" fillId="0" borderId="0" xfId="5" applyFont="1" applyAlignment="1">
      <alignment horizontal="left"/>
    </xf>
    <xf numFmtId="0" fontId="8" fillId="0" borderId="0" xfId="4" applyAlignment="1">
      <alignment horizontal="left"/>
    </xf>
    <xf numFmtId="0" fontId="24" fillId="0" borderId="0" xfId="4" applyFont="1" applyBorder="1" applyAlignment="1">
      <alignment horizontal="left"/>
    </xf>
    <xf numFmtId="0" fontId="8" fillId="0" borderId="0" xfId="4" applyFont="1" applyAlignment="1">
      <alignment horizontal="left"/>
    </xf>
    <xf numFmtId="0" fontId="14" fillId="0" borderId="0" xfId="5" quotePrefix="1" applyFont="1"/>
    <xf numFmtId="0" fontId="5" fillId="0" borderId="0" xfId="5" quotePrefix="1" applyFont="1" applyBorder="1"/>
    <xf numFmtId="0" fontId="5" fillId="0" borderId="0" xfId="4" quotePrefix="1" applyFont="1"/>
    <xf numFmtId="0" fontId="14" fillId="0" borderId="0" xfId="4" applyFont="1" applyAlignment="1">
      <alignment horizontal="center"/>
    </xf>
    <xf numFmtId="0" fontId="5" fillId="0" borderId="0" xfId="4" applyFont="1" applyAlignment="1"/>
    <xf numFmtId="0" fontId="14" fillId="0" borderId="0" xfId="5" applyFont="1"/>
    <xf numFmtId="49" fontId="5" fillId="0" borderId="0" xfId="0" applyNumberFormat="1" applyFont="1" applyAlignment="1">
      <alignment horizontal="left"/>
    </xf>
    <xf numFmtId="49" fontId="0" fillId="0" borderId="1" xfId="0" applyNumberFormat="1" applyBorder="1"/>
    <xf numFmtId="49" fontId="5" fillId="0" borderId="1" xfId="0" applyNumberFormat="1" applyFont="1" applyBorder="1" applyAlignment="1">
      <alignment horizontal="left"/>
    </xf>
    <xf numFmtId="0" fontId="18" fillId="0" borderId="0" xfId="0" applyFont="1" applyAlignment="1">
      <alignment vertical="top"/>
    </xf>
    <xf numFmtId="0" fontId="9" fillId="0" borderId="0" xfId="0" applyFont="1"/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9" fillId="0" borderId="0" xfId="2" applyAlignment="1" applyProtection="1">
      <alignment vertical="top"/>
    </xf>
    <xf numFmtId="0" fontId="26" fillId="0" borderId="0" xfId="3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7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0" fillId="0" borderId="0" xfId="0" applyFont="1" applyAlignment="1">
      <alignment horizontal="left" indent="1"/>
    </xf>
    <xf numFmtId="0" fontId="0" fillId="0" borderId="0" xfId="0" applyFont="1"/>
    <xf numFmtId="0" fontId="27" fillId="0" borderId="0" xfId="2" applyFont="1" applyAlignment="1" applyProtection="1">
      <alignment horizontal="left"/>
    </xf>
    <xf numFmtId="0" fontId="9" fillId="0" borderId="0" xfId="0" applyFont="1" applyAlignment="1">
      <alignment horizontal="left"/>
    </xf>
    <xf numFmtId="0" fontId="29" fillId="0" borderId="0" xfId="2" applyAlignment="1" applyProtection="1"/>
    <xf numFmtId="0" fontId="4" fillId="0" borderId="1" xfId="4" applyFont="1" applyBorder="1"/>
    <xf numFmtId="170" fontId="1" fillId="0" borderId="0" xfId="1" applyNumberFormat="1" applyFont="1" applyBorder="1" applyAlignment="1" applyProtection="1">
      <alignment horizontal="right" vertical="top"/>
      <protection locked="0"/>
    </xf>
    <xf numFmtId="175" fontId="1" fillId="0" borderId="0" xfId="4" applyNumberFormat="1" applyFont="1" applyAlignment="1">
      <alignment horizontal="right" vertical="top"/>
    </xf>
    <xf numFmtId="0" fontId="7" fillId="0" borderId="0" xfId="4" applyFont="1" applyBorder="1" applyAlignment="1">
      <alignment wrapText="1"/>
    </xf>
    <xf numFmtId="0" fontId="7" fillId="0" borderId="0" xfId="4" applyFont="1" applyBorder="1" applyAlignment="1">
      <alignment vertical="center" wrapText="1"/>
    </xf>
    <xf numFmtId="0" fontId="7" fillId="0" borderId="0" xfId="4" applyFont="1" applyBorder="1"/>
    <xf numFmtId="166" fontId="7" fillId="0" borderId="0" xfId="1" applyNumberFormat="1" applyFont="1" applyBorder="1" applyAlignment="1" applyProtection="1">
      <alignment horizontal="right" vertical="top"/>
      <protection locked="0"/>
    </xf>
    <xf numFmtId="166" fontId="4" fillId="0" borderId="0" xfId="1" applyNumberFormat="1" applyFont="1" applyBorder="1" applyAlignment="1" applyProtection="1">
      <alignment horizontal="right" vertical="top"/>
      <protection locked="0"/>
    </xf>
    <xf numFmtId="0" fontId="0" fillId="0" borderId="0" xfId="0" applyNumberFormat="1"/>
    <xf numFmtId="0" fontId="0" fillId="0" borderId="1" xfId="0" applyNumberFormat="1" applyBorder="1"/>
    <xf numFmtId="2" fontId="30" fillId="0" borderId="13" xfId="0" applyNumberFormat="1" applyFont="1" applyBorder="1" applyAlignment="1">
      <alignment horizontal="center" vertical="center"/>
    </xf>
    <xf numFmtId="2" fontId="30" fillId="0" borderId="5" xfId="0" applyNumberFormat="1" applyFont="1" applyBorder="1" applyAlignment="1">
      <alignment horizontal="center" vertical="center"/>
    </xf>
    <xf numFmtId="0" fontId="1" fillId="0" borderId="0" xfId="5" quotePrefix="1" applyFont="1"/>
    <xf numFmtId="0" fontId="30" fillId="0" borderId="5" xfId="0" applyFont="1" applyBorder="1" applyAlignment="1">
      <alignment vertical="center"/>
    </xf>
    <xf numFmtId="0" fontId="30" fillId="0" borderId="6" xfId="0" applyFont="1" applyBorder="1"/>
    <xf numFmtId="0" fontId="2" fillId="0" borderId="0" xfId="5" applyFont="1" applyAlignment="1">
      <alignment horizontal="left"/>
    </xf>
    <xf numFmtId="0" fontId="1" fillId="0" borderId="0" xfId="5" applyFont="1" applyBorder="1"/>
    <xf numFmtId="166" fontId="1" fillId="0" borderId="0" xfId="1" applyNumberFormat="1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4" applyFont="1"/>
    <xf numFmtId="0" fontId="5" fillId="0" borderId="3" xfId="4" applyFont="1" applyFill="1" applyBorder="1" applyAlignment="1">
      <alignment vertical="center" wrapText="1"/>
    </xf>
    <xf numFmtId="0" fontId="5" fillId="0" borderId="0" xfId="4" applyFont="1" applyFill="1" applyBorder="1" applyAlignment="1">
      <alignment vertical="center" wrapText="1"/>
    </xf>
    <xf numFmtId="0" fontId="5" fillId="0" borderId="1" xfId="4" applyFont="1" applyFill="1" applyBorder="1" applyAlignment="1">
      <alignment vertical="center" wrapText="1"/>
    </xf>
    <xf numFmtId="170" fontId="7" fillId="0" borderId="0" xfId="1" applyNumberFormat="1" applyFont="1" applyBorder="1" applyAlignment="1" applyProtection="1">
      <alignment horizontal="right" vertical="top"/>
      <protection locked="0"/>
    </xf>
    <xf numFmtId="170" fontId="5" fillId="0" borderId="0" xfId="1" applyNumberFormat="1" applyFont="1" applyBorder="1" applyAlignment="1" applyProtection="1">
      <alignment horizontal="right" vertical="top"/>
      <protection locked="0"/>
    </xf>
    <xf numFmtId="170" fontId="7" fillId="0" borderId="1" xfId="1" applyNumberFormat="1" applyFont="1" applyBorder="1" applyAlignment="1" applyProtection="1">
      <alignment horizontal="right" vertical="top"/>
      <protection locked="0"/>
    </xf>
    <xf numFmtId="0" fontId="1" fillId="0" borderId="0" xfId="0" applyFont="1"/>
    <xf numFmtId="0" fontId="4" fillId="0" borderId="0" xfId="0" applyNumberFormat="1" applyFont="1"/>
    <xf numFmtId="49" fontId="7" fillId="0" borderId="0" xfId="0" applyNumberFormat="1" applyFont="1" applyAlignment="1">
      <alignment horizontal="left"/>
    </xf>
    <xf numFmtId="167" fontId="4" fillId="0" borderId="0" xfId="0" applyNumberFormat="1" applyFont="1"/>
    <xf numFmtId="167" fontId="7" fillId="0" borderId="0" xfId="1" applyNumberFormat="1" applyFont="1" applyAlignment="1" applyProtection="1">
      <alignment horizontal="right"/>
      <protection locked="0"/>
    </xf>
    <xf numFmtId="0" fontId="4" fillId="0" borderId="0" xfId="0" applyNumberFormat="1" applyFont="1" applyBorder="1"/>
    <xf numFmtId="49" fontId="4" fillId="0" borderId="0" xfId="0" applyNumberFormat="1" applyFont="1" applyBorder="1"/>
    <xf numFmtId="167" fontId="0" fillId="0" borderId="0" xfId="0" applyNumberFormat="1" applyBorder="1"/>
    <xf numFmtId="167" fontId="5" fillId="0" borderId="0" xfId="0" applyNumberFormat="1" applyFont="1" applyBorder="1" applyAlignment="1">
      <alignment horizontal="right"/>
    </xf>
    <xf numFmtId="167" fontId="5" fillId="0" borderId="0" xfId="1" applyNumberFormat="1" applyFont="1" applyBorder="1" applyAlignment="1" applyProtection="1">
      <alignment horizontal="right"/>
      <protection locked="0"/>
    </xf>
    <xf numFmtId="0" fontId="4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176" fontId="7" fillId="0" borderId="0" xfId="1" applyNumberFormat="1" applyFont="1" applyAlignment="1" applyProtection="1">
      <alignment horizontal="right"/>
      <protection locked="0"/>
    </xf>
    <xf numFmtId="176" fontId="5" fillId="0" borderId="0" xfId="1" applyNumberFormat="1" applyFont="1" applyAlignment="1" applyProtection="1">
      <alignment horizontal="right"/>
      <protection locked="0"/>
    </xf>
    <xf numFmtId="170" fontId="7" fillId="0" borderId="0" xfId="0" applyNumberFormat="1" applyFont="1" applyAlignment="1">
      <alignment horizontal="right"/>
    </xf>
    <xf numFmtId="170" fontId="7" fillId="0" borderId="0" xfId="1" applyNumberFormat="1" applyFont="1" applyAlignment="1" applyProtection="1">
      <alignment horizontal="right"/>
      <protection locked="0"/>
    </xf>
    <xf numFmtId="170" fontId="5" fillId="0" borderId="0" xfId="0" applyNumberFormat="1" applyFont="1" applyAlignment="1">
      <alignment horizontal="right"/>
    </xf>
    <xf numFmtId="170" fontId="5" fillId="0" borderId="0" xfId="1" applyNumberFormat="1" applyFont="1" applyAlignment="1" applyProtection="1">
      <alignment horizontal="right"/>
      <protection locked="0"/>
    </xf>
    <xf numFmtId="167" fontId="4" fillId="0" borderId="1" xfId="0" applyNumberFormat="1" applyFont="1" applyBorder="1"/>
    <xf numFmtId="170" fontId="7" fillId="0" borderId="1" xfId="0" applyNumberFormat="1" applyFont="1" applyBorder="1" applyAlignment="1">
      <alignment horizontal="right"/>
    </xf>
    <xf numFmtId="170" fontId="7" fillId="0" borderId="1" xfId="1" applyNumberFormat="1" applyFont="1" applyBorder="1" applyAlignment="1" applyProtection="1">
      <alignment horizontal="right"/>
      <protection locked="0"/>
    </xf>
    <xf numFmtId="176" fontId="7" fillId="0" borderId="0" xfId="1" quotePrefix="1" applyNumberFormat="1" applyFont="1" applyAlignment="1" applyProtection="1">
      <alignment horizontal="right"/>
      <protection locked="0"/>
    </xf>
    <xf numFmtId="176" fontId="5" fillId="0" borderId="0" xfId="1" quotePrefix="1" applyNumberFormat="1" applyFont="1" applyAlignment="1" applyProtection="1">
      <alignment horizontal="right"/>
      <protection locked="0"/>
    </xf>
    <xf numFmtId="176" fontId="7" fillId="0" borderId="1" xfId="1" quotePrefix="1" applyNumberFormat="1" applyFont="1" applyBorder="1" applyAlignment="1" applyProtection="1">
      <alignment horizontal="right"/>
      <protection locked="0"/>
    </xf>
    <xf numFmtId="0" fontId="27" fillId="0" borderId="0" xfId="0" applyFont="1"/>
    <xf numFmtId="0" fontId="13" fillId="0" borderId="0" xfId="4" applyFont="1"/>
    <xf numFmtId="0" fontId="1" fillId="0" borderId="0" xfId="4" applyFont="1"/>
    <xf numFmtId="0" fontId="4" fillId="0" borderId="0" xfId="4" applyFont="1"/>
    <xf numFmtId="0" fontId="1" fillId="0" borderId="0" xfId="5" applyFont="1"/>
    <xf numFmtId="0" fontId="1" fillId="0" borderId="0" xfId="0" quotePrefix="1" applyFont="1"/>
    <xf numFmtId="177" fontId="9" fillId="0" borderId="0" xfId="0" applyNumberFormat="1" applyFont="1" applyAlignment="1">
      <alignment horizontal="left" vertical="top" wrapText="1"/>
    </xf>
    <xf numFmtId="177" fontId="0" fillId="0" borderId="0" xfId="0" applyNumberFormat="1" applyAlignment="1">
      <alignment horizontal="left" vertical="top" wrapText="1"/>
    </xf>
    <xf numFmtId="0" fontId="29" fillId="0" borderId="0" xfId="2" applyAlignment="1" applyProtection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9" fillId="0" borderId="0" xfId="2" applyFont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3" fillId="0" borderId="0" xfId="4" applyFont="1" applyAlignment="1">
      <alignment horizontal="left"/>
    </xf>
    <xf numFmtId="0" fontId="23" fillId="0" borderId="0" xfId="4" applyFont="1" applyAlignment="1">
      <alignment horizontal="left"/>
    </xf>
    <xf numFmtId="0" fontId="5" fillId="0" borderId="3" xfId="4" applyFont="1" applyFill="1" applyBorder="1" applyAlignment="1">
      <alignment vertical="center" wrapText="1"/>
    </xf>
    <xf numFmtId="0" fontId="5" fillId="0" borderId="4" xfId="4" applyFont="1" applyFill="1" applyBorder="1" applyAlignment="1">
      <alignment vertical="center" wrapText="1"/>
    </xf>
    <xf numFmtId="0" fontId="5" fillId="0" borderId="0" xfId="4" applyFont="1" applyFill="1" applyBorder="1" applyAlignment="1">
      <alignment vertical="center" wrapText="1"/>
    </xf>
    <xf numFmtId="0" fontId="5" fillId="0" borderId="9" xfId="4" applyFont="1" applyFill="1" applyBorder="1" applyAlignment="1">
      <alignment vertical="center" wrapText="1"/>
    </xf>
    <xf numFmtId="0" fontId="5" fillId="0" borderId="1" xfId="4" applyFont="1" applyFill="1" applyBorder="1" applyAlignment="1">
      <alignment vertical="center" wrapText="1"/>
    </xf>
    <xf numFmtId="0" fontId="5" fillId="0" borderId="11" xfId="4" applyFont="1" applyFill="1" applyBorder="1" applyAlignment="1">
      <alignment vertical="center" wrapText="1"/>
    </xf>
    <xf numFmtId="0" fontId="14" fillId="0" borderId="10" xfId="4" applyFont="1" applyBorder="1" applyAlignment="1">
      <alignment horizontal="center" vertical="center"/>
    </xf>
    <xf numFmtId="0" fontId="14" fillId="0" borderId="6" xfId="4" applyFont="1" applyBorder="1" applyAlignment="1">
      <alignment horizontal="center" vertical="center"/>
    </xf>
    <xf numFmtId="0" fontId="14" fillId="0" borderId="5" xfId="4" applyFont="1" applyBorder="1" applyAlignment="1">
      <alignment horizontal="center" vertical="center"/>
    </xf>
    <xf numFmtId="0" fontId="14" fillId="0" borderId="7" xfId="4" applyFont="1" applyBorder="1" applyAlignment="1">
      <alignment horizontal="center" vertical="center"/>
    </xf>
    <xf numFmtId="0" fontId="14" fillId="0" borderId="8" xfId="4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center"/>
    </xf>
    <xf numFmtId="0" fontId="14" fillId="0" borderId="12" xfId="4" applyFont="1" applyBorder="1" applyAlignment="1">
      <alignment horizontal="center" vertical="center"/>
    </xf>
    <xf numFmtId="0" fontId="7" fillId="3" borderId="0" xfId="4" applyFont="1" applyFill="1" applyAlignment="1">
      <alignment horizontal="center"/>
    </xf>
    <xf numFmtId="0" fontId="7" fillId="2" borderId="0" xfId="5" applyFont="1" applyFill="1" applyBorder="1" applyAlignment="1">
      <alignment horizontal="center"/>
    </xf>
    <xf numFmtId="0" fontId="4" fillId="2" borderId="0" xfId="5" applyFont="1" applyFill="1" applyBorder="1" applyAlignment="1">
      <alignment horizontal="center" vertical="center"/>
    </xf>
    <xf numFmtId="0" fontId="17" fillId="2" borderId="0" xfId="5" applyFont="1" applyFill="1" applyBorder="1" applyAlignment="1">
      <alignment horizontal="center" vertical="center"/>
    </xf>
    <xf numFmtId="0" fontId="3" fillId="0" borderId="0" xfId="5" applyFont="1" applyAlignment="1">
      <alignment horizontal="left"/>
    </xf>
    <xf numFmtId="0" fontId="23" fillId="0" borderId="0" xfId="5" applyFont="1" applyAlignment="1">
      <alignment horizontal="left"/>
    </xf>
    <xf numFmtId="0" fontId="5" fillId="0" borderId="3" xfId="5" applyFont="1" applyBorder="1" applyAlignment="1">
      <alignment horizontal="left" vertical="center"/>
    </xf>
    <xf numFmtId="0" fontId="9" fillId="0" borderId="4" xfId="5" applyBorder="1" applyAlignment="1">
      <alignment horizontal="left" vertical="center"/>
    </xf>
    <xf numFmtId="0" fontId="9" fillId="0" borderId="0" xfId="5" applyBorder="1" applyAlignment="1">
      <alignment horizontal="left" vertical="center"/>
    </xf>
    <xf numFmtId="0" fontId="9" fillId="0" borderId="9" xfId="5" applyBorder="1" applyAlignment="1">
      <alignment horizontal="left" vertical="center"/>
    </xf>
    <xf numFmtId="0" fontId="9" fillId="0" borderId="1" xfId="5" applyBorder="1" applyAlignment="1">
      <alignment horizontal="left" vertical="center"/>
    </xf>
    <xf numFmtId="0" fontId="9" fillId="0" borderId="11" xfId="5" applyBorder="1" applyAlignment="1">
      <alignment horizontal="left" vertical="center"/>
    </xf>
    <xf numFmtId="0" fontId="5" fillId="0" borderId="10" xfId="5" applyFont="1" applyBorder="1" applyAlignment="1">
      <alignment horizontal="center" vertical="center"/>
    </xf>
    <xf numFmtId="0" fontId="5" fillId="0" borderId="5" xfId="5" applyFont="1" applyBorder="1" applyAlignment="1">
      <alignment horizontal="center" vertical="center"/>
    </xf>
    <xf numFmtId="0" fontId="30" fillId="0" borderId="5" xfId="5" applyFont="1" applyBorder="1" applyAlignment="1">
      <alignment horizontal="center" vertical="center"/>
    </xf>
    <xf numFmtId="0" fontId="30" fillId="0" borderId="6" xfId="5" applyFont="1" applyBorder="1" applyAlignment="1">
      <alignment horizontal="center" vertical="center"/>
    </xf>
    <xf numFmtId="0" fontId="31" fillId="0" borderId="5" xfId="5" applyFont="1" applyBorder="1" applyAlignment="1">
      <alignment horizontal="center"/>
    </xf>
    <xf numFmtId="0" fontId="31" fillId="0" borderId="6" xfId="5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8">
    <cellStyle name="Comma" xfId="1" builtinId="3"/>
    <cellStyle name="Comma 2" xfId="7"/>
    <cellStyle name="Hyperlink" xfId="2" builtinId="8"/>
    <cellStyle name="Normal" xfId="0" builtinId="0"/>
    <cellStyle name="Normal 2" xfId="6"/>
    <cellStyle name="Normal 2 2" xfId="3"/>
    <cellStyle name="Normal_em-may08-all-tables" xfId="4"/>
    <cellStyle name="Normal_Migration PLT new table templates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s.govt.nz/infoshare/" TargetMode="External"/><Relationship Id="rId2" Type="http://schemas.openxmlformats.org/officeDocument/2006/relationships/hyperlink" Target="mailto:info@stats.govt.nz" TargetMode="External"/><Relationship Id="rId1" Type="http://schemas.openxmlformats.org/officeDocument/2006/relationships/hyperlink" Target="http://www.stats.govt.nz/about-infoshar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s.govt.nz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zoomScaleNormal="100" workbookViewId="0"/>
  </sheetViews>
  <sheetFormatPr defaultRowHeight="11.25"/>
  <cols>
    <col min="1" max="1" width="9.83203125" customWidth="1"/>
    <col min="2" max="2" width="108.1640625" customWidth="1"/>
  </cols>
  <sheetData>
    <row r="1" spans="1:2" ht="15.75">
      <c r="A1" s="161" t="s">
        <v>251</v>
      </c>
      <c r="B1" s="161"/>
    </row>
    <row r="2" spans="1:2" ht="12.75">
      <c r="A2" s="162"/>
      <c r="B2" s="162"/>
    </row>
    <row r="3" spans="1:2" ht="15">
      <c r="A3" s="163" t="s">
        <v>95</v>
      </c>
      <c r="B3" s="1"/>
    </row>
    <row r="4" spans="1:2" ht="12.75">
      <c r="A4" s="164">
        <v>1</v>
      </c>
      <c r="B4" s="165" t="s">
        <v>96</v>
      </c>
    </row>
    <row r="5" spans="1:2" ht="12.75">
      <c r="A5" s="164">
        <v>2</v>
      </c>
      <c r="B5" s="165" t="s">
        <v>97</v>
      </c>
    </row>
    <row r="6" spans="1:2" ht="12.75">
      <c r="A6" s="164">
        <v>3</v>
      </c>
      <c r="B6" s="165" t="s">
        <v>223</v>
      </c>
    </row>
    <row r="7" spans="1:2" ht="12.75">
      <c r="A7" s="164">
        <v>4</v>
      </c>
      <c r="B7" s="165" t="s">
        <v>224</v>
      </c>
    </row>
    <row r="8" spans="1:2" ht="12.75">
      <c r="A8" s="164">
        <v>5</v>
      </c>
      <c r="B8" s="165" t="s">
        <v>225</v>
      </c>
    </row>
    <row r="9" spans="1:2" ht="12.75">
      <c r="A9" s="164">
        <v>6</v>
      </c>
      <c r="B9" s="165" t="s">
        <v>98</v>
      </c>
    </row>
    <row r="10" spans="1:2" ht="12.75">
      <c r="A10" s="164">
        <v>7</v>
      </c>
      <c r="B10" s="165" t="s">
        <v>99</v>
      </c>
    </row>
    <row r="11" spans="1:2" ht="12.75">
      <c r="A11" s="164">
        <v>8</v>
      </c>
      <c r="B11" s="165" t="s">
        <v>100</v>
      </c>
    </row>
    <row r="12" spans="1:2" ht="12.75">
      <c r="A12" s="164">
        <v>9</v>
      </c>
      <c r="B12" s="165" t="s">
        <v>161</v>
      </c>
    </row>
    <row r="13" spans="1:2" ht="12.75">
      <c r="A13" s="164">
        <v>10</v>
      </c>
      <c r="B13" s="165" t="s">
        <v>157</v>
      </c>
    </row>
    <row r="14" spans="1:2" ht="12.75">
      <c r="A14" s="164">
        <v>11</v>
      </c>
      <c r="B14" s="165" t="s">
        <v>226</v>
      </c>
    </row>
    <row r="15" spans="1:2" ht="12.75">
      <c r="A15" s="164">
        <v>12</v>
      </c>
      <c r="B15" s="165" t="s">
        <v>167</v>
      </c>
    </row>
    <row r="16" spans="1:2" ht="12.75" customHeight="1">
      <c r="A16" s="164"/>
      <c r="B16" s="166"/>
    </row>
    <row r="17" spans="1:2" ht="12.75">
      <c r="A17" s="167"/>
      <c r="B17" s="1"/>
    </row>
    <row r="18" spans="1:2" ht="15">
      <c r="A18" s="168" t="s">
        <v>101</v>
      </c>
      <c r="B18" s="169"/>
    </row>
    <row r="19" spans="1:2" ht="12.75" customHeight="1">
      <c r="A19" s="238" t="s">
        <v>166</v>
      </c>
      <c r="B19" s="239"/>
    </row>
    <row r="20" spans="1:2" ht="12.75" customHeight="1">
      <c r="A20" s="237" t="s">
        <v>102</v>
      </c>
      <c r="B20" s="237"/>
    </row>
    <row r="21" spans="1:2" ht="12.75" customHeight="1">
      <c r="A21" s="170"/>
      <c r="B21" s="171"/>
    </row>
    <row r="22" spans="1:2" ht="12.75" customHeight="1">
      <c r="A22" s="238" t="s">
        <v>103</v>
      </c>
      <c r="B22" s="239"/>
    </row>
    <row r="23" spans="1:2" ht="14.25" customHeight="1">
      <c r="A23" s="170" t="s">
        <v>104</v>
      </c>
      <c r="B23" s="171"/>
    </row>
    <row r="24" spans="1:2" ht="15" customHeight="1">
      <c r="A24" s="171" t="s">
        <v>105</v>
      </c>
      <c r="B24" s="171"/>
    </row>
    <row r="25" spans="1:2" ht="12.75" customHeight="1">
      <c r="A25" s="170"/>
      <c r="B25" s="171"/>
    </row>
    <row r="26" spans="1:2" ht="12.75" customHeight="1">
      <c r="A26" s="170" t="s">
        <v>245</v>
      </c>
      <c r="B26" s="171"/>
    </row>
    <row r="27" spans="1:2" ht="12.75" customHeight="1">
      <c r="A27" s="240" t="s">
        <v>106</v>
      </c>
      <c r="B27" s="241"/>
    </row>
    <row r="28" spans="1:2" ht="12.75" customHeight="1">
      <c r="A28" s="167"/>
      <c r="B28" s="1"/>
    </row>
    <row r="29" spans="1:2" ht="12.75" customHeight="1">
      <c r="A29" s="172"/>
      <c r="B29" s="173"/>
    </row>
    <row r="30" spans="1:2" ht="15">
      <c r="A30" s="174" t="s">
        <v>107</v>
      </c>
      <c r="B30" s="174"/>
    </row>
    <row r="31" spans="1:2" ht="12.75" customHeight="1">
      <c r="A31" s="238" t="s">
        <v>239</v>
      </c>
      <c r="B31" s="239"/>
    </row>
    <row r="32" spans="1:2" ht="12.75" customHeight="1">
      <c r="A32" s="175" t="s">
        <v>108</v>
      </c>
      <c r="B32" s="176" t="s">
        <v>165</v>
      </c>
    </row>
    <row r="33" spans="1:2" ht="12.75" customHeight="1">
      <c r="A33" s="175" t="s">
        <v>109</v>
      </c>
      <c r="B33" s="162" t="s">
        <v>110</v>
      </c>
    </row>
    <row r="35" spans="1:2" ht="15">
      <c r="A35" s="229" t="s">
        <v>238</v>
      </c>
    </row>
    <row r="36" spans="1:2" ht="12.75">
      <c r="A36" s="162" t="s">
        <v>320</v>
      </c>
    </row>
    <row r="38" spans="1:2" ht="15">
      <c r="A38" s="229" t="s">
        <v>249</v>
      </c>
    </row>
    <row r="39" spans="1:2">
      <c r="A39" s="235">
        <v>43273</v>
      </c>
      <c r="B39" s="236"/>
    </row>
    <row r="40" spans="1:2" ht="12.75" customHeight="1">
      <c r="A40" s="237" t="s">
        <v>241</v>
      </c>
      <c r="B40" s="237"/>
    </row>
  </sheetData>
  <mergeCells count="7">
    <mergeCell ref="A39:B39"/>
    <mergeCell ref="A40:B40"/>
    <mergeCell ref="A19:B19"/>
    <mergeCell ref="A20:B20"/>
    <mergeCell ref="A22:B22"/>
    <mergeCell ref="A27:B27"/>
    <mergeCell ref="A31:B31"/>
  </mergeCells>
  <hyperlinks>
    <hyperlink ref="A27" r:id="rId1" display="http://www.stats.govt.nz/about-infoshare"/>
    <hyperlink ref="B32" r:id="rId2"/>
    <hyperlink ref="A20:B20" r:id="rId3" display="Infoshare (www.stats.govt.nz/infoshare)."/>
    <hyperlink ref="B4" location="'Table 1'!A1" display="International travel and migration, by direction and passenger type, actual counts"/>
    <hyperlink ref="B5" location="'Table 2'!A1" display="International travel and migration, by direction and passenger type, seasonally adjusted and trend series"/>
    <hyperlink ref="B6" location="'Table 3'!A1" display="Short-term overseas visitor arrivals, by country of last permanent residence"/>
    <hyperlink ref="B7" location="'Table 4'!A1" display="Short-term overseas visitor arrivals, by travel purpose and country of last permanent residence"/>
    <hyperlink ref="B8" location="'Table 5'!A1" display="Short-term New Zealand-resident traveller departures, by country of main destination"/>
    <hyperlink ref="B9" location="'Table 6'!A1" display="Permanent and long-term arrivals, by country of last permanent residence"/>
    <hyperlink ref="B10" location="'Table 7'!A1" display="Permanent and long-term departures, by country of next permanent residence"/>
    <hyperlink ref="B11" location="'Table 8'!A1" display="Net permanent and long-term migration, by country of last/next permanent residence"/>
    <hyperlink ref="B12" location="'Table 9'!A1" display="Permanent and long-term migration, by citizenship"/>
    <hyperlink ref="B13" location="'Table 10'!A1" display="Permanent and long-term migration, by citizenship, seasonally adjusted and trend series"/>
    <hyperlink ref="B14" location="'Table 11'!A1" display="Permanent and long-term arrivals, by New Zealand region"/>
    <hyperlink ref="B15" location="'Table 12'!A1" display="Permanent and long-term arrivals, by visa type and country of last permanent residence"/>
    <hyperlink ref="A40:B40" r:id="rId4" display="www.stats.govt.nz"/>
  </hyperlinks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Normal="100" workbookViewId="0"/>
  </sheetViews>
  <sheetFormatPr defaultColWidth="10.6640625" defaultRowHeight="12.75"/>
  <cols>
    <col min="1" max="1" width="2.83203125" style="103" customWidth="1"/>
    <col min="2" max="2" width="10.83203125" style="103" customWidth="1"/>
    <col min="3" max="11" width="11.83203125" style="103" customWidth="1"/>
    <col min="12" max="16384" width="10.6640625" style="103"/>
  </cols>
  <sheetData>
    <row r="1" spans="1:11" s="79" customFormat="1">
      <c r="A1" s="79" t="s">
        <v>63</v>
      </c>
    </row>
    <row r="2" spans="1:11" s="79" customFormat="1"/>
    <row r="3" spans="1:11" s="147" customFormat="1" ht="18" customHeight="1">
      <c r="A3" s="279" t="s">
        <v>88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s="148" customFormat="1" ht="15" customHeight="1">
      <c r="A4" s="280" t="s">
        <v>94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</row>
    <row r="5" spans="1:11" s="192" customFormat="1" ht="15" customHeight="1">
      <c r="A5" s="192" t="s">
        <v>61</v>
      </c>
    </row>
    <row r="6" spans="1:11" s="81" customFormat="1" ht="7.9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s="81" customFormat="1" ht="15" customHeight="1">
      <c r="A7" s="281" t="s">
        <v>1</v>
      </c>
      <c r="B7" s="282"/>
      <c r="C7" s="287" t="s">
        <v>93</v>
      </c>
      <c r="D7" s="288"/>
      <c r="E7" s="288"/>
      <c r="F7" s="288"/>
      <c r="G7" s="288"/>
      <c r="H7" s="288"/>
      <c r="I7" s="288"/>
      <c r="J7" s="288"/>
      <c r="K7" s="288"/>
    </row>
    <row r="8" spans="1:11" s="84" customFormat="1" ht="15" customHeight="1">
      <c r="A8" s="283"/>
      <c r="B8" s="284"/>
      <c r="C8" s="82" t="s">
        <v>24</v>
      </c>
      <c r="D8" s="83"/>
      <c r="E8" s="82"/>
      <c r="F8" s="82" t="s">
        <v>25</v>
      </c>
      <c r="G8" s="83"/>
      <c r="H8" s="82"/>
      <c r="I8" s="287" t="s">
        <v>4</v>
      </c>
      <c r="J8" s="288"/>
      <c r="K8" s="288"/>
    </row>
    <row r="9" spans="1:11" s="84" customFormat="1" ht="15" customHeight="1">
      <c r="A9" s="285"/>
      <c r="B9" s="286"/>
      <c r="C9" s="85" t="s">
        <v>26</v>
      </c>
      <c r="D9" s="85" t="s">
        <v>164</v>
      </c>
      <c r="E9" s="85" t="s">
        <v>91</v>
      </c>
      <c r="F9" s="85" t="s">
        <v>26</v>
      </c>
      <c r="G9" s="85" t="s">
        <v>164</v>
      </c>
      <c r="H9" s="85" t="s">
        <v>91</v>
      </c>
      <c r="I9" s="85" t="s">
        <v>26</v>
      </c>
      <c r="J9" s="85" t="s">
        <v>164</v>
      </c>
      <c r="K9" s="86" t="s">
        <v>91</v>
      </c>
    </row>
    <row r="10" spans="1:11" s="84" customFormat="1" ht="12" customHeight="1">
      <c r="A10" s="289" t="s">
        <v>30</v>
      </c>
      <c r="B10" s="290"/>
      <c r="C10" s="187" t="s">
        <v>124</v>
      </c>
      <c r="D10" s="187" t="s">
        <v>125</v>
      </c>
      <c r="E10" s="187" t="s">
        <v>126</v>
      </c>
      <c r="F10" s="187" t="s">
        <v>127</v>
      </c>
      <c r="G10" s="187" t="s">
        <v>128</v>
      </c>
      <c r="H10" s="187" t="s">
        <v>129</v>
      </c>
      <c r="I10" s="187" t="s">
        <v>130</v>
      </c>
      <c r="J10" s="187" t="s">
        <v>131</v>
      </c>
      <c r="K10" s="188" t="s">
        <v>132</v>
      </c>
    </row>
    <row r="11" spans="1:11" s="84" customFormat="1" ht="6" customHeight="1">
      <c r="A11" s="87"/>
      <c r="B11" s="87"/>
      <c r="C11" s="88"/>
      <c r="D11" s="88"/>
      <c r="E11" s="88"/>
      <c r="F11" s="88"/>
      <c r="G11" s="88"/>
      <c r="H11" s="88"/>
      <c r="I11" s="88"/>
      <c r="J11" s="88"/>
      <c r="K11" s="88"/>
    </row>
    <row r="12" spans="1:11" s="84" customFormat="1" ht="12.75" customHeight="1">
      <c r="A12" s="277" t="s">
        <v>122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</row>
    <row r="13" spans="1:11" s="84" customFormat="1" ht="6" customHeight="1">
      <c r="A13" s="87"/>
      <c r="B13" s="87"/>
      <c r="C13" s="88"/>
      <c r="D13" s="88"/>
      <c r="E13" s="88"/>
      <c r="F13" s="88"/>
      <c r="G13" s="88"/>
      <c r="H13" s="88"/>
      <c r="I13" s="88"/>
      <c r="J13" s="88"/>
      <c r="K13" s="88"/>
    </row>
    <row r="14" spans="1:11" s="91" customFormat="1" ht="12" customHeight="1">
      <c r="A14" s="89" t="s">
        <v>252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spans="1:11" s="91" customFormat="1" ht="12" customHeight="1">
      <c r="A15" s="89"/>
      <c r="B15" s="118">
        <v>2008</v>
      </c>
      <c r="C15" s="92">
        <v>1539</v>
      </c>
      <c r="D15" s="92">
        <v>5303</v>
      </c>
      <c r="E15" s="92">
        <v>-3764</v>
      </c>
      <c r="F15" s="92">
        <v>4368</v>
      </c>
      <c r="G15" s="92">
        <v>1903</v>
      </c>
      <c r="H15" s="92">
        <v>2465</v>
      </c>
      <c r="I15" s="92">
        <v>5907</v>
      </c>
      <c r="J15" s="92">
        <v>7206</v>
      </c>
      <c r="K15" s="92">
        <v>-1299</v>
      </c>
    </row>
    <row r="16" spans="1:11" s="91" customFormat="1" ht="12" customHeight="1">
      <c r="A16" s="89"/>
      <c r="B16" s="118">
        <v>2009</v>
      </c>
      <c r="C16" s="92">
        <v>1693</v>
      </c>
      <c r="D16" s="92">
        <v>3283</v>
      </c>
      <c r="E16" s="92">
        <v>-1590</v>
      </c>
      <c r="F16" s="92">
        <v>4092</v>
      </c>
      <c r="G16" s="92">
        <v>1775</v>
      </c>
      <c r="H16" s="92">
        <v>2317</v>
      </c>
      <c r="I16" s="92">
        <v>5785</v>
      </c>
      <c r="J16" s="92">
        <v>5058</v>
      </c>
      <c r="K16" s="92">
        <v>727</v>
      </c>
    </row>
    <row r="17" spans="1:11" s="91" customFormat="1" ht="12" customHeight="1">
      <c r="A17" s="89"/>
      <c r="B17" s="118">
        <v>2010</v>
      </c>
      <c r="C17" s="92">
        <v>1574</v>
      </c>
      <c r="D17" s="92">
        <v>3986</v>
      </c>
      <c r="E17" s="92">
        <v>-2412</v>
      </c>
      <c r="F17" s="92">
        <v>3441</v>
      </c>
      <c r="G17" s="92">
        <v>2289</v>
      </c>
      <c r="H17" s="92">
        <v>1152</v>
      </c>
      <c r="I17" s="92">
        <v>5015</v>
      </c>
      <c r="J17" s="92">
        <v>6275</v>
      </c>
      <c r="K17" s="92">
        <v>-1260</v>
      </c>
    </row>
    <row r="18" spans="1:11" s="91" customFormat="1" ht="12" customHeight="1">
      <c r="A18" s="89"/>
      <c r="B18" s="118">
        <v>2011</v>
      </c>
      <c r="C18" s="92">
        <v>1409</v>
      </c>
      <c r="D18" s="92">
        <v>5229</v>
      </c>
      <c r="E18" s="92">
        <v>-3820</v>
      </c>
      <c r="F18" s="92">
        <v>3931</v>
      </c>
      <c r="G18" s="92">
        <v>2254</v>
      </c>
      <c r="H18" s="92">
        <v>1677</v>
      </c>
      <c r="I18" s="92">
        <v>5340</v>
      </c>
      <c r="J18" s="92">
        <v>7483</v>
      </c>
      <c r="K18" s="92">
        <v>-2143</v>
      </c>
    </row>
    <row r="19" spans="1:11" s="91" customFormat="1" ht="11.45" customHeight="1">
      <c r="A19" s="89"/>
      <c r="B19" s="118">
        <v>2012</v>
      </c>
      <c r="C19" s="92">
        <v>1348</v>
      </c>
      <c r="D19" s="92">
        <v>5090</v>
      </c>
      <c r="E19" s="92">
        <v>-3742</v>
      </c>
      <c r="F19" s="92">
        <v>3974</v>
      </c>
      <c r="G19" s="92">
        <v>2022</v>
      </c>
      <c r="H19" s="92">
        <v>1952</v>
      </c>
      <c r="I19" s="92">
        <v>5322</v>
      </c>
      <c r="J19" s="92">
        <v>7112</v>
      </c>
      <c r="K19" s="92">
        <v>-1790</v>
      </c>
    </row>
    <row r="20" spans="1:11" s="79" customFormat="1" ht="11.45" customHeight="1">
      <c r="B20" s="118">
        <v>2013</v>
      </c>
      <c r="C20" s="94">
        <v>1611</v>
      </c>
      <c r="D20" s="94">
        <v>4175</v>
      </c>
      <c r="E20" s="94">
        <v>-2564</v>
      </c>
      <c r="F20" s="94">
        <v>4272</v>
      </c>
      <c r="G20" s="94">
        <v>2032</v>
      </c>
      <c r="H20" s="94">
        <v>2240</v>
      </c>
      <c r="I20" s="94">
        <v>5883</v>
      </c>
      <c r="J20" s="94">
        <v>6207</v>
      </c>
      <c r="K20" s="94">
        <v>-324</v>
      </c>
    </row>
    <row r="21" spans="1:11" s="79" customFormat="1" ht="11.45" customHeight="1">
      <c r="B21" s="118">
        <v>2014</v>
      </c>
      <c r="C21" s="94">
        <v>1866</v>
      </c>
      <c r="D21" s="94">
        <v>3334</v>
      </c>
      <c r="E21" s="94">
        <v>-1468</v>
      </c>
      <c r="F21" s="94">
        <v>5080</v>
      </c>
      <c r="G21" s="94">
        <v>1905</v>
      </c>
      <c r="H21" s="94">
        <v>3175</v>
      </c>
      <c r="I21" s="94">
        <v>6946</v>
      </c>
      <c r="J21" s="94">
        <v>5239</v>
      </c>
      <c r="K21" s="94">
        <v>1707</v>
      </c>
    </row>
    <row r="22" spans="1:11" s="79" customFormat="1" ht="11.45" customHeight="1">
      <c r="B22" s="118">
        <v>2015</v>
      </c>
      <c r="C22" s="94">
        <v>1999</v>
      </c>
      <c r="D22" s="94">
        <v>2943</v>
      </c>
      <c r="E22" s="94">
        <v>-944</v>
      </c>
      <c r="F22" s="94">
        <v>5604</v>
      </c>
      <c r="G22" s="94">
        <v>1944</v>
      </c>
      <c r="H22" s="94">
        <v>3660</v>
      </c>
      <c r="I22" s="94">
        <v>7603</v>
      </c>
      <c r="J22" s="94">
        <v>4887</v>
      </c>
      <c r="K22" s="94">
        <v>2716</v>
      </c>
    </row>
    <row r="23" spans="1:11" s="79" customFormat="1" ht="11.45" customHeight="1">
      <c r="B23" s="118">
        <v>2016</v>
      </c>
      <c r="C23" s="94">
        <v>1911</v>
      </c>
      <c r="D23" s="94">
        <v>2798</v>
      </c>
      <c r="E23" s="94">
        <v>-887</v>
      </c>
      <c r="F23" s="94">
        <v>5851</v>
      </c>
      <c r="G23" s="94">
        <v>1926</v>
      </c>
      <c r="H23" s="94">
        <v>3925</v>
      </c>
      <c r="I23" s="94">
        <v>7762</v>
      </c>
      <c r="J23" s="94">
        <v>4724</v>
      </c>
      <c r="K23" s="94">
        <v>3038</v>
      </c>
    </row>
    <row r="24" spans="1:11" s="79" customFormat="1" ht="11.45" customHeight="1">
      <c r="B24" s="118">
        <v>2017</v>
      </c>
      <c r="C24" s="94">
        <v>2008</v>
      </c>
      <c r="D24" s="94">
        <v>2821</v>
      </c>
      <c r="E24" s="94">
        <v>-813</v>
      </c>
      <c r="F24" s="94">
        <v>6378</v>
      </c>
      <c r="G24" s="94">
        <v>2448</v>
      </c>
      <c r="H24" s="94">
        <v>3930</v>
      </c>
      <c r="I24" s="94">
        <v>8386</v>
      </c>
      <c r="J24" s="94">
        <v>5269</v>
      </c>
      <c r="K24" s="94">
        <v>3117</v>
      </c>
    </row>
    <row r="25" spans="1:11" s="79" customFormat="1" ht="11.45" customHeight="1">
      <c r="B25" s="118">
        <v>2018</v>
      </c>
      <c r="C25" s="94">
        <v>1945</v>
      </c>
      <c r="D25" s="94">
        <v>3035</v>
      </c>
      <c r="E25" s="94">
        <v>-1090</v>
      </c>
      <c r="F25" s="94">
        <v>6195</v>
      </c>
      <c r="G25" s="94">
        <v>2783</v>
      </c>
      <c r="H25" s="94">
        <v>3412</v>
      </c>
      <c r="I25" s="94">
        <v>8140</v>
      </c>
      <c r="J25" s="94">
        <v>5818</v>
      </c>
      <c r="K25" s="94">
        <v>2322</v>
      </c>
    </row>
    <row r="26" spans="1:11" s="79" customFormat="1" ht="6" customHeight="1">
      <c r="B26" s="93"/>
      <c r="C26" s="95"/>
      <c r="D26" s="95"/>
      <c r="E26" s="95"/>
      <c r="F26" s="95"/>
      <c r="G26" s="95"/>
      <c r="H26" s="95"/>
      <c r="I26" s="95"/>
      <c r="J26" s="95"/>
      <c r="K26" s="95"/>
    </row>
    <row r="27" spans="1:11" s="79" customFormat="1" ht="11.45" customHeight="1">
      <c r="A27" s="89" t="s">
        <v>253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1:11" s="79" customFormat="1" ht="11.45" customHeight="1">
      <c r="A28" s="96"/>
      <c r="B28" s="118">
        <v>2008</v>
      </c>
      <c r="C28" s="94">
        <v>23020</v>
      </c>
      <c r="D28" s="94">
        <v>57792</v>
      </c>
      <c r="E28" s="94">
        <v>-34772</v>
      </c>
      <c r="F28" s="94">
        <v>61827</v>
      </c>
      <c r="G28" s="94">
        <v>22124</v>
      </c>
      <c r="H28" s="94">
        <v>39703</v>
      </c>
      <c r="I28" s="94">
        <v>84847</v>
      </c>
      <c r="J28" s="94">
        <v>79916</v>
      </c>
      <c r="K28" s="94">
        <v>4931</v>
      </c>
    </row>
    <row r="29" spans="1:11" s="79" customFormat="1" ht="11.45" customHeight="1">
      <c r="A29" s="96"/>
      <c r="B29" s="118">
        <v>2009</v>
      </c>
      <c r="C29" s="94">
        <v>24630</v>
      </c>
      <c r="D29" s="94">
        <v>54565</v>
      </c>
      <c r="E29" s="94">
        <v>-29935</v>
      </c>
      <c r="F29" s="94">
        <v>64237</v>
      </c>
      <c r="G29" s="94">
        <v>23100</v>
      </c>
      <c r="H29" s="94">
        <v>41137</v>
      </c>
      <c r="I29" s="94">
        <v>88867</v>
      </c>
      <c r="J29" s="94">
        <v>77665</v>
      </c>
      <c r="K29" s="94">
        <v>11202</v>
      </c>
    </row>
    <row r="30" spans="1:11" s="79" customFormat="1" ht="11.45" customHeight="1">
      <c r="A30" s="96"/>
      <c r="B30" s="118">
        <v>2010</v>
      </c>
      <c r="C30" s="94">
        <v>26275</v>
      </c>
      <c r="D30" s="94">
        <v>39559</v>
      </c>
      <c r="E30" s="94">
        <v>-13284</v>
      </c>
      <c r="F30" s="94">
        <v>56575</v>
      </c>
      <c r="G30" s="94">
        <v>25324</v>
      </c>
      <c r="H30" s="94">
        <v>31251</v>
      </c>
      <c r="I30" s="94">
        <v>82850</v>
      </c>
      <c r="J30" s="94">
        <v>64883</v>
      </c>
      <c r="K30" s="94">
        <v>17967</v>
      </c>
    </row>
    <row r="31" spans="1:11" s="79" customFormat="1" ht="11.45" customHeight="1">
      <c r="A31" s="96"/>
      <c r="B31" s="118">
        <v>2011</v>
      </c>
      <c r="C31" s="94">
        <v>24016</v>
      </c>
      <c r="D31" s="94">
        <v>52658</v>
      </c>
      <c r="E31" s="94">
        <v>-28642</v>
      </c>
      <c r="F31" s="94">
        <v>59765</v>
      </c>
      <c r="G31" s="94">
        <v>26498</v>
      </c>
      <c r="H31" s="94">
        <v>33267</v>
      </c>
      <c r="I31" s="94">
        <v>83781</v>
      </c>
      <c r="J31" s="94">
        <v>79156</v>
      </c>
      <c r="K31" s="94">
        <v>4625</v>
      </c>
    </row>
    <row r="32" spans="1:11" s="79" customFormat="1" ht="11.45" customHeight="1">
      <c r="A32" s="96"/>
      <c r="B32" s="118">
        <v>2012</v>
      </c>
      <c r="C32" s="94">
        <v>22436</v>
      </c>
      <c r="D32" s="94">
        <v>61849</v>
      </c>
      <c r="E32" s="94">
        <v>-39413</v>
      </c>
      <c r="F32" s="94">
        <v>61353</v>
      </c>
      <c r="G32" s="94">
        <v>25593</v>
      </c>
      <c r="H32" s="94">
        <v>35760</v>
      </c>
      <c r="I32" s="94">
        <v>83789</v>
      </c>
      <c r="J32" s="94">
        <v>87442</v>
      </c>
      <c r="K32" s="94">
        <v>-3653</v>
      </c>
    </row>
    <row r="33" spans="1:11" s="79" customFormat="1" ht="11.45" customHeight="1">
      <c r="A33" s="91"/>
      <c r="B33" s="118">
        <v>2013</v>
      </c>
      <c r="C33" s="94">
        <v>24630</v>
      </c>
      <c r="D33" s="94">
        <v>57699</v>
      </c>
      <c r="E33" s="94">
        <v>-33069</v>
      </c>
      <c r="F33" s="94">
        <v>63148</v>
      </c>
      <c r="G33" s="94">
        <v>23837</v>
      </c>
      <c r="H33" s="94">
        <v>39311</v>
      </c>
      <c r="I33" s="94">
        <v>87778</v>
      </c>
      <c r="J33" s="94">
        <v>81536</v>
      </c>
      <c r="K33" s="94">
        <v>6242</v>
      </c>
    </row>
    <row r="34" spans="1:11" s="79" customFormat="1" ht="11.45" customHeight="1">
      <c r="B34" s="118">
        <v>2014</v>
      </c>
      <c r="C34" s="94">
        <v>27856</v>
      </c>
      <c r="D34" s="94">
        <v>41057</v>
      </c>
      <c r="E34" s="94">
        <v>-13201</v>
      </c>
      <c r="F34" s="94">
        <v>72018</v>
      </c>
      <c r="G34" s="94">
        <v>22420</v>
      </c>
      <c r="H34" s="94">
        <v>49598</v>
      </c>
      <c r="I34" s="94">
        <v>99874</v>
      </c>
      <c r="J34" s="94">
        <v>63477</v>
      </c>
      <c r="K34" s="94">
        <v>36397</v>
      </c>
    </row>
    <row r="35" spans="1:11" s="79" customFormat="1" ht="11.45" customHeight="1">
      <c r="B35" s="118">
        <v>2015</v>
      </c>
      <c r="C35" s="94">
        <v>29506</v>
      </c>
      <c r="D35" s="94">
        <v>35287</v>
      </c>
      <c r="E35" s="94">
        <v>-5781</v>
      </c>
      <c r="F35" s="94">
        <v>85586</v>
      </c>
      <c r="G35" s="94">
        <v>21983</v>
      </c>
      <c r="H35" s="94">
        <v>63603</v>
      </c>
      <c r="I35" s="94">
        <v>115092</v>
      </c>
      <c r="J35" s="94">
        <v>57270</v>
      </c>
      <c r="K35" s="94">
        <v>57822</v>
      </c>
    </row>
    <row r="36" spans="1:11" s="79" customFormat="1" ht="11.45" customHeight="1">
      <c r="A36" s="91"/>
      <c r="B36" s="118">
        <v>2016</v>
      </c>
      <c r="C36" s="94">
        <v>30692</v>
      </c>
      <c r="D36" s="94">
        <v>34195</v>
      </c>
      <c r="E36" s="94">
        <v>-3503</v>
      </c>
      <c r="F36" s="94">
        <v>94136</v>
      </c>
      <c r="G36" s="94">
        <v>22201</v>
      </c>
      <c r="H36" s="94">
        <v>71935</v>
      </c>
      <c r="I36" s="94">
        <v>124828</v>
      </c>
      <c r="J36" s="94">
        <v>56396</v>
      </c>
      <c r="K36" s="94">
        <v>68432</v>
      </c>
    </row>
    <row r="37" spans="1:11" s="79" customFormat="1" ht="11.45" customHeight="1">
      <c r="A37" s="91"/>
      <c r="B37" s="118">
        <v>2017</v>
      </c>
      <c r="C37" s="94">
        <v>32066</v>
      </c>
      <c r="D37" s="94">
        <v>33398</v>
      </c>
      <c r="E37" s="94">
        <v>-1332</v>
      </c>
      <c r="F37" s="94">
        <v>98337</v>
      </c>
      <c r="G37" s="94">
        <v>25041</v>
      </c>
      <c r="H37" s="94">
        <v>73296</v>
      </c>
      <c r="I37" s="94">
        <v>130403</v>
      </c>
      <c r="J37" s="94">
        <v>58439</v>
      </c>
      <c r="K37" s="94">
        <v>71964</v>
      </c>
    </row>
    <row r="38" spans="1:11" s="79" customFormat="1" ht="11.45" customHeight="1">
      <c r="A38" s="90"/>
      <c r="B38" s="118">
        <v>2018</v>
      </c>
      <c r="C38" s="98">
        <v>32060</v>
      </c>
      <c r="D38" s="98">
        <v>33446</v>
      </c>
      <c r="E38" s="98">
        <v>-1386</v>
      </c>
      <c r="F38" s="98">
        <v>98149</v>
      </c>
      <c r="G38" s="98">
        <v>30520</v>
      </c>
      <c r="H38" s="98">
        <v>67629</v>
      </c>
      <c r="I38" s="98">
        <v>130209</v>
      </c>
      <c r="J38" s="98">
        <v>63966</v>
      </c>
      <c r="K38" s="98">
        <v>66243</v>
      </c>
    </row>
    <row r="39" spans="1:11" s="79" customFormat="1" ht="11.45" customHeight="1">
      <c r="A39" s="90"/>
      <c r="B39" s="118"/>
      <c r="C39" s="98"/>
      <c r="D39" s="98"/>
      <c r="E39" s="98"/>
      <c r="F39" s="98"/>
      <c r="G39" s="98"/>
      <c r="H39" s="98"/>
      <c r="I39" s="98"/>
      <c r="J39" s="98"/>
      <c r="K39" s="98"/>
    </row>
    <row r="40" spans="1:11" s="79" customFormat="1" ht="12" customHeight="1">
      <c r="A40" s="291" t="s">
        <v>30</v>
      </c>
      <c r="B40" s="292"/>
      <c r="C40" s="187" t="s">
        <v>133</v>
      </c>
      <c r="D40" s="187" t="s">
        <v>134</v>
      </c>
      <c r="E40" s="187" t="s">
        <v>135</v>
      </c>
      <c r="F40" s="187" t="s">
        <v>136</v>
      </c>
      <c r="G40" s="187" t="s">
        <v>137</v>
      </c>
      <c r="H40" s="187" t="s">
        <v>138</v>
      </c>
      <c r="I40" s="187" t="s">
        <v>139</v>
      </c>
      <c r="J40" s="187" t="s">
        <v>140</v>
      </c>
      <c r="K40" s="188" t="s">
        <v>141</v>
      </c>
    </row>
    <row r="41" spans="1:11" s="79" customFormat="1" ht="6" customHeight="1">
      <c r="A41" s="90"/>
      <c r="B41" s="97"/>
      <c r="C41" s="98"/>
      <c r="D41" s="98"/>
      <c r="E41" s="98"/>
      <c r="F41" s="98"/>
      <c r="G41" s="98"/>
      <c r="H41" s="98"/>
      <c r="I41" s="98"/>
      <c r="J41" s="98"/>
      <c r="K41" s="98"/>
    </row>
    <row r="42" spans="1:11" s="79" customFormat="1" ht="12.75" customHeight="1">
      <c r="A42" s="276" t="s">
        <v>123</v>
      </c>
      <c r="B42" s="276"/>
      <c r="C42" s="276"/>
      <c r="D42" s="276"/>
      <c r="E42" s="276"/>
      <c r="F42" s="276"/>
      <c r="G42" s="276"/>
      <c r="H42" s="276"/>
      <c r="I42" s="276"/>
      <c r="J42" s="276"/>
      <c r="K42" s="276"/>
    </row>
    <row r="43" spans="1:11" s="79" customFormat="1" ht="6" customHeight="1">
      <c r="A43" s="90"/>
      <c r="B43" s="97"/>
      <c r="C43" s="98"/>
      <c r="D43" s="98"/>
      <c r="E43" s="98"/>
      <c r="F43" s="98"/>
      <c r="G43" s="98"/>
      <c r="H43" s="98"/>
      <c r="I43" s="98"/>
      <c r="J43" s="98"/>
      <c r="K43" s="98"/>
    </row>
    <row r="44" spans="1:11" s="79" customFormat="1" ht="11.45" customHeight="1">
      <c r="A44" s="89" t="s">
        <v>252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1:11" s="79" customFormat="1" ht="11.45" customHeight="1">
      <c r="A45" s="89"/>
      <c r="B45" s="118">
        <v>2008</v>
      </c>
      <c r="C45" s="92">
        <v>688</v>
      </c>
      <c r="D45" s="92">
        <v>3521</v>
      </c>
      <c r="E45" s="92">
        <v>-2833</v>
      </c>
      <c r="F45" s="92">
        <v>375</v>
      </c>
      <c r="G45" s="92">
        <v>363</v>
      </c>
      <c r="H45" s="92">
        <v>12</v>
      </c>
      <c r="I45" s="92">
        <v>1063</v>
      </c>
      <c r="J45" s="92">
        <v>3884</v>
      </c>
      <c r="K45" s="92">
        <v>-2821</v>
      </c>
    </row>
    <row r="46" spans="1:11" s="79" customFormat="1" ht="11.45" customHeight="1">
      <c r="A46" s="89"/>
      <c r="B46" s="118">
        <v>2009</v>
      </c>
      <c r="C46" s="92">
        <v>811</v>
      </c>
      <c r="D46" s="92">
        <v>2113</v>
      </c>
      <c r="E46" s="92">
        <v>-1302</v>
      </c>
      <c r="F46" s="92">
        <v>345</v>
      </c>
      <c r="G46" s="92">
        <v>284</v>
      </c>
      <c r="H46" s="92">
        <v>61</v>
      </c>
      <c r="I46" s="92">
        <v>1156</v>
      </c>
      <c r="J46" s="92">
        <v>2397</v>
      </c>
      <c r="K46" s="92">
        <v>-1241</v>
      </c>
    </row>
    <row r="47" spans="1:11" s="79" customFormat="1" ht="11.45" customHeight="1">
      <c r="A47" s="89"/>
      <c r="B47" s="118">
        <v>2010</v>
      </c>
      <c r="C47" s="92">
        <v>792</v>
      </c>
      <c r="D47" s="92">
        <v>2536</v>
      </c>
      <c r="E47" s="92">
        <v>-1744</v>
      </c>
      <c r="F47" s="92">
        <v>368</v>
      </c>
      <c r="G47" s="92">
        <v>317</v>
      </c>
      <c r="H47" s="92">
        <v>51</v>
      </c>
      <c r="I47" s="92">
        <v>1160</v>
      </c>
      <c r="J47" s="92">
        <v>2853</v>
      </c>
      <c r="K47" s="92">
        <v>-1693</v>
      </c>
    </row>
    <row r="48" spans="1:11" s="79" customFormat="1" ht="11.45" customHeight="1">
      <c r="A48" s="89"/>
      <c r="B48" s="118">
        <v>2011</v>
      </c>
      <c r="C48" s="92">
        <v>567</v>
      </c>
      <c r="D48" s="92">
        <v>3877</v>
      </c>
      <c r="E48" s="92">
        <v>-3310</v>
      </c>
      <c r="F48" s="92">
        <v>378</v>
      </c>
      <c r="G48" s="92">
        <v>380</v>
      </c>
      <c r="H48" s="92">
        <v>-2</v>
      </c>
      <c r="I48" s="92">
        <v>945</v>
      </c>
      <c r="J48" s="92">
        <v>4257</v>
      </c>
      <c r="K48" s="92">
        <v>-3312</v>
      </c>
    </row>
    <row r="49" spans="1:11" s="79" customFormat="1" ht="11.45" customHeight="1">
      <c r="A49" s="89"/>
      <c r="B49" s="118">
        <v>2012</v>
      </c>
      <c r="C49" s="92">
        <v>656</v>
      </c>
      <c r="D49" s="92">
        <v>3838</v>
      </c>
      <c r="E49" s="92">
        <v>-3182</v>
      </c>
      <c r="F49" s="92">
        <v>364</v>
      </c>
      <c r="G49" s="92">
        <v>338</v>
      </c>
      <c r="H49" s="92">
        <v>26</v>
      </c>
      <c r="I49" s="92">
        <v>1020</v>
      </c>
      <c r="J49" s="92">
        <v>4176</v>
      </c>
      <c r="K49" s="92">
        <v>-3156</v>
      </c>
    </row>
    <row r="50" spans="1:11" s="79" customFormat="1" ht="11.45" customHeight="1">
      <c r="B50" s="118">
        <v>2013</v>
      </c>
      <c r="C50" s="94">
        <v>874</v>
      </c>
      <c r="D50" s="94">
        <v>2956</v>
      </c>
      <c r="E50" s="94">
        <v>-2082</v>
      </c>
      <c r="F50" s="94">
        <v>451</v>
      </c>
      <c r="G50" s="94">
        <v>314</v>
      </c>
      <c r="H50" s="94">
        <v>137</v>
      </c>
      <c r="I50" s="94">
        <v>1325</v>
      </c>
      <c r="J50" s="94">
        <v>3270</v>
      </c>
      <c r="K50" s="94">
        <v>-1945</v>
      </c>
    </row>
    <row r="51" spans="1:11" s="79" customFormat="1" ht="11.45" customHeight="1">
      <c r="B51" s="118">
        <v>2014</v>
      </c>
      <c r="C51" s="94">
        <v>1237</v>
      </c>
      <c r="D51" s="94">
        <v>2062</v>
      </c>
      <c r="E51" s="94">
        <v>-825</v>
      </c>
      <c r="F51" s="94">
        <v>582</v>
      </c>
      <c r="G51" s="94">
        <v>273</v>
      </c>
      <c r="H51" s="94">
        <v>309</v>
      </c>
      <c r="I51" s="94">
        <v>1819</v>
      </c>
      <c r="J51" s="94">
        <v>2335</v>
      </c>
      <c r="K51" s="94">
        <v>-516</v>
      </c>
    </row>
    <row r="52" spans="1:11" s="79" customFormat="1" ht="11.45" customHeight="1">
      <c r="B52" s="118">
        <v>2015</v>
      </c>
      <c r="C52" s="94">
        <v>1240</v>
      </c>
      <c r="D52" s="94">
        <v>1658</v>
      </c>
      <c r="E52" s="94">
        <v>-418</v>
      </c>
      <c r="F52" s="94">
        <v>678</v>
      </c>
      <c r="G52" s="94">
        <v>243</v>
      </c>
      <c r="H52" s="94">
        <v>435</v>
      </c>
      <c r="I52" s="94">
        <v>1918</v>
      </c>
      <c r="J52" s="94">
        <v>1901</v>
      </c>
      <c r="K52" s="94">
        <v>17</v>
      </c>
    </row>
    <row r="53" spans="1:11" s="79" customFormat="1" ht="11.45" customHeight="1">
      <c r="B53" s="118">
        <v>2016</v>
      </c>
      <c r="C53" s="94">
        <v>1175</v>
      </c>
      <c r="D53" s="94">
        <v>1513</v>
      </c>
      <c r="E53" s="94">
        <v>-338</v>
      </c>
      <c r="F53" s="94">
        <v>602</v>
      </c>
      <c r="G53" s="94">
        <v>229</v>
      </c>
      <c r="H53" s="94">
        <v>373</v>
      </c>
      <c r="I53" s="94">
        <v>1777</v>
      </c>
      <c r="J53" s="94">
        <v>1742</v>
      </c>
      <c r="K53" s="94">
        <v>35</v>
      </c>
    </row>
    <row r="54" spans="1:11" s="79" customFormat="1" ht="11.45" customHeight="1">
      <c r="B54" s="118">
        <v>2017</v>
      </c>
      <c r="C54" s="94">
        <v>1103</v>
      </c>
      <c r="D54" s="94">
        <v>1448</v>
      </c>
      <c r="E54" s="94">
        <v>-345</v>
      </c>
      <c r="F54" s="94">
        <v>725</v>
      </c>
      <c r="G54" s="94">
        <v>335</v>
      </c>
      <c r="H54" s="94">
        <v>390</v>
      </c>
      <c r="I54" s="94">
        <v>1828</v>
      </c>
      <c r="J54" s="94">
        <v>1783</v>
      </c>
      <c r="K54" s="94">
        <v>45</v>
      </c>
    </row>
    <row r="55" spans="1:11" s="79" customFormat="1" ht="11.45" customHeight="1">
      <c r="B55" s="118">
        <v>2018</v>
      </c>
      <c r="C55" s="94">
        <v>1007</v>
      </c>
      <c r="D55" s="94">
        <v>1666</v>
      </c>
      <c r="E55" s="94">
        <v>-659</v>
      </c>
      <c r="F55" s="94">
        <v>648</v>
      </c>
      <c r="G55" s="94">
        <v>329</v>
      </c>
      <c r="H55" s="94">
        <v>319</v>
      </c>
      <c r="I55" s="94">
        <v>1655</v>
      </c>
      <c r="J55" s="94">
        <v>1995</v>
      </c>
      <c r="K55" s="94">
        <v>-340</v>
      </c>
    </row>
    <row r="56" spans="1:11" s="79" customFormat="1" ht="6" customHeight="1">
      <c r="B56" s="93"/>
      <c r="C56" s="95"/>
      <c r="D56" s="95"/>
      <c r="E56" s="95"/>
      <c r="F56" s="95"/>
      <c r="G56" s="95"/>
      <c r="H56" s="95"/>
      <c r="I56" s="95"/>
      <c r="J56" s="95"/>
      <c r="K56" s="95"/>
    </row>
    <row r="57" spans="1:11" s="79" customFormat="1" ht="11.45" customHeight="1">
      <c r="A57" s="89" t="s">
        <v>253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</row>
    <row r="58" spans="1:11" s="79" customFormat="1" ht="11.45" customHeight="1">
      <c r="A58" s="96"/>
      <c r="B58" s="118">
        <v>2008</v>
      </c>
      <c r="C58" s="94">
        <v>8504</v>
      </c>
      <c r="D58" s="94">
        <v>40031</v>
      </c>
      <c r="E58" s="94">
        <v>-31527</v>
      </c>
      <c r="F58" s="94">
        <v>5051</v>
      </c>
      <c r="G58" s="94">
        <v>4718</v>
      </c>
      <c r="H58" s="94">
        <v>333</v>
      </c>
      <c r="I58" s="94">
        <v>13555</v>
      </c>
      <c r="J58" s="94">
        <v>44749</v>
      </c>
      <c r="K58" s="94">
        <v>-31194</v>
      </c>
    </row>
    <row r="59" spans="1:11" s="79" customFormat="1" ht="11.45" customHeight="1">
      <c r="A59" s="96"/>
      <c r="B59" s="118">
        <v>2009</v>
      </c>
      <c r="C59" s="94">
        <v>8692</v>
      </c>
      <c r="D59" s="94">
        <v>39070</v>
      </c>
      <c r="E59" s="94">
        <v>-30378</v>
      </c>
      <c r="F59" s="94">
        <v>4679</v>
      </c>
      <c r="G59" s="94">
        <v>4757</v>
      </c>
      <c r="H59" s="94">
        <v>-78</v>
      </c>
      <c r="I59" s="94">
        <v>13371</v>
      </c>
      <c r="J59" s="94">
        <v>43827</v>
      </c>
      <c r="K59" s="94">
        <v>-30456</v>
      </c>
    </row>
    <row r="60" spans="1:11" s="79" customFormat="1" ht="11.45" customHeight="1">
      <c r="A60" s="96"/>
      <c r="B60" s="118">
        <v>2010</v>
      </c>
      <c r="C60" s="94">
        <v>10696</v>
      </c>
      <c r="D60" s="94">
        <v>26771</v>
      </c>
      <c r="E60" s="94">
        <v>-16075</v>
      </c>
      <c r="F60" s="94">
        <v>5043</v>
      </c>
      <c r="G60" s="94">
        <v>4211</v>
      </c>
      <c r="H60" s="94">
        <v>832</v>
      </c>
      <c r="I60" s="94">
        <v>15739</v>
      </c>
      <c r="J60" s="94">
        <v>30982</v>
      </c>
      <c r="K60" s="94">
        <v>-15243</v>
      </c>
    </row>
    <row r="61" spans="1:11" s="79" customFormat="1" ht="11.45" customHeight="1">
      <c r="A61" s="96"/>
      <c r="B61" s="118">
        <v>2011</v>
      </c>
      <c r="C61" s="94">
        <v>9647</v>
      </c>
      <c r="D61" s="94">
        <v>38899</v>
      </c>
      <c r="E61" s="94">
        <v>-29252</v>
      </c>
      <c r="F61" s="94">
        <v>5568</v>
      </c>
      <c r="G61" s="94">
        <v>4914</v>
      </c>
      <c r="H61" s="94">
        <v>654</v>
      </c>
      <c r="I61" s="94">
        <v>15215</v>
      </c>
      <c r="J61" s="94">
        <v>43813</v>
      </c>
      <c r="K61" s="94">
        <v>-28598</v>
      </c>
    </row>
    <row r="62" spans="1:11" s="79" customFormat="1" ht="11.45" customHeight="1">
      <c r="A62" s="96"/>
      <c r="B62" s="118">
        <v>2012</v>
      </c>
      <c r="C62" s="94">
        <v>8789</v>
      </c>
      <c r="D62" s="94">
        <v>48249</v>
      </c>
      <c r="E62" s="94">
        <v>-39460</v>
      </c>
      <c r="F62" s="94">
        <v>4970</v>
      </c>
      <c r="G62" s="94">
        <v>5132</v>
      </c>
      <c r="H62" s="94">
        <v>-162</v>
      </c>
      <c r="I62" s="94">
        <v>13759</v>
      </c>
      <c r="J62" s="94">
        <v>53381</v>
      </c>
      <c r="K62" s="94">
        <v>-39622</v>
      </c>
    </row>
    <row r="63" spans="1:11" s="79" customFormat="1" ht="11.45" customHeight="1">
      <c r="A63" s="91"/>
      <c r="B63" s="118">
        <v>2013</v>
      </c>
      <c r="C63" s="94">
        <v>10766</v>
      </c>
      <c r="D63" s="94">
        <v>44777</v>
      </c>
      <c r="E63" s="94">
        <v>-34011</v>
      </c>
      <c r="F63" s="94">
        <v>5703</v>
      </c>
      <c r="G63" s="94">
        <v>4554</v>
      </c>
      <c r="H63" s="94">
        <v>1149</v>
      </c>
      <c r="I63" s="94">
        <v>16469</v>
      </c>
      <c r="J63" s="94">
        <v>49331</v>
      </c>
      <c r="K63" s="94">
        <v>-32862</v>
      </c>
    </row>
    <row r="64" spans="1:11" s="79" customFormat="1" ht="11.45" customHeight="1">
      <c r="B64" s="118">
        <v>2014</v>
      </c>
      <c r="C64" s="94">
        <v>14533</v>
      </c>
      <c r="D64" s="94">
        <v>28120</v>
      </c>
      <c r="E64" s="94">
        <v>-13587</v>
      </c>
      <c r="F64" s="94">
        <v>7461</v>
      </c>
      <c r="G64" s="94">
        <v>3587</v>
      </c>
      <c r="H64" s="94">
        <v>3874</v>
      </c>
      <c r="I64" s="94">
        <v>21994</v>
      </c>
      <c r="J64" s="94">
        <v>31707</v>
      </c>
      <c r="K64" s="94">
        <v>-9713</v>
      </c>
    </row>
    <row r="65" spans="1:11" s="79" customFormat="1" ht="11.45" customHeight="1">
      <c r="B65" s="118">
        <v>2015</v>
      </c>
      <c r="C65" s="94">
        <v>15740</v>
      </c>
      <c r="D65" s="94">
        <v>21909</v>
      </c>
      <c r="E65" s="94">
        <v>-6169</v>
      </c>
      <c r="F65" s="94">
        <v>8186</v>
      </c>
      <c r="G65" s="94">
        <v>3399</v>
      </c>
      <c r="H65" s="94">
        <v>4787</v>
      </c>
      <c r="I65" s="94">
        <v>23926</v>
      </c>
      <c r="J65" s="94">
        <v>25308</v>
      </c>
      <c r="K65" s="94">
        <v>-1382</v>
      </c>
    </row>
    <row r="66" spans="1:11" s="79" customFormat="1" ht="11.45" customHeight="1">
      <c r="A66" s="91"/>
      <c r="B66" s="118">
        <v>2016</v>
      </c>
      <c r="C66" s="94">
        <v>16794</v>
      </c>
      <c r="D66" s="94">
        <v>20458</v>
      </c>
      <c r="E66" s="94">
        <v>-3664</v>
      </c>
      <c r="F66" s="94">
        <v>8896</v>
      </c>
      <c r="G66" s="94">
        <v>3493</v>
      </c>
      <c r="H66" s="94">
        <v>5403</v>
      </c>
      <c r="I66" s="94">
        <v>25690</v>
      </c>
      <c r="J66" s="94">
        <v>23951</v>
      </c>
      <c r="K66" s="94">
        <v>1739</v>
      </c>
    </row>
    <row r="67" spans="1:11" s="79" customFormat="1" ht="11.45" customHeight="1">
      <c r="A67" s="91"/>
      <c r="B67" s="118">
        <v>2017</v>
      </c>
      <c r="C67" s="94">
        <v>16001</v>
      </c>
      <c r="D67" s="94">
        <v>20424</v>
      </c>
      <c r="E67" s="94">
        <v>-4423</v>
      </c>
      <c r="F67" s="94">
        <v>9510</v>
      </c>
      <c r="G67" s="94">
        <v>4297</v>
      </c>
      <c r="H67" s="94">
        <v>5213</v>
      </c>
      <c r="I67" s="94">
        <v>25511</v>
      </c>
      <c r="J67" s="94">
        <v>24721</v>
      </c>
      <c r="K67" s="94">
        <v>790</v>
      </c>
    </row>
    <row r="68" spans="1:11" s="79" customFormat="1" ht="11.45" customHeight="1">
      <c r="A68" s="99"/>
      <c r="B68" s="119">
        <v>2018</v>
      </c>
      <c r="C68" s="100">
        <v>14879</v>
      </c>
      <c r="D68" s="100">
        <v>20438</v>
      </c>
      <c r="E68" s="100">
        <v>-5559</v>
      </c>
      <c r="F68" s="100">
        <v>9519</v>
      </c>
      <c r="G68" s="100">
        <v>4507</v>
      </c>
      <c r="H68" s="100">
        <v>5012</v>
      </c>
      <c r="I68" s="100">
        <v>24398</v>
      </c>
      <c r="J68" s="100">
        <v>24945</v>
      </c>
      <c r="K68" s="100">
        <v>-547</v>
      </c>
    </row>
    <row r="69" spans="1:11" s="79" customFormat="1" ht="6" customHeight="1">
      <c r="A69" s="90"/>
      <c r="B69" s="97"/>
      <c r="C69" s="98"/>
      <c r="D69" s="98"/>
      <c r="E69" s="98"/>
      <c r="F69" s="98"/>
      <c r="G69" s="98"/>
      <c r="H69" s="98"/>
      <c r="I69" s="98"/>
      <c r="J69" s="98"/>
      <c r="K69" s="98"/>
    </row>
    <row r="70" spans="1:11" s="79" customFormat="1">
      <c r="A70" s="189" t="str">
        <f>"1."</f>
        <v>1.</v>
      </c>
      <c r="B70" s="193" t="s">
        <v>162</v>
      </c>
      <c r="C70" s="194"/>
      <c r="D70" s="48"/>
      <c r="E70" s="48"/>
      <c r="F70" s="48"/>
      <c r="G70" s="49"/>
      <c r="H70" s="50"/>
      <c r="I70" s="101"/>
      <c r="J70" s="101"/>
      <c r="K70" s="102"/>
    </row>
    <row r="71" spans="1:11" ht="12.75" customHeight="1"/>
    <row r="72" spans="1:11">
      <c r="A72" s="233" t="s">
        <v>250</v>
      </c>
    </row>
  </sheetData>
  <mergeCells count="9">
    <mergeCell ref="A42:K42"/>
    <mergeCell ref="A12:K12"/>
    <mergeCell ref="A3:K3"/>
    <mergeCell ref="A4:K4"/>
    <mergeCell ref="A7:B9"/>
    <mergeCell ref="C7:K7"/>
    <mergeCell ref="I8:K8"/>
    <mergeCell ref="A10:B10"/>
    <mergeCell ref="A40:B40"/>
  </mergeCells>
  <phoneticPr fontId="1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zoomScaleNormal="100" workbookViewId="0"/>
  </sheetViews>
  <sheetFormatPr defaultRowHeight="11.25"/>
  <cols>
    <col min="1" max="1" width="2.33203125" customWidth="1"/>
    <col min="2" max="2" width="5.33203125" customWidth="1"/>
    <col min="3" max="3" width="5.83203125" customWidth="1"/>
    <col min="4" max="12" width="11.83203125" customWidth="1"/>
  </cols>
  <sheetData>
    <row r="1" spans="1:13" ht="12.75">
      <c r="A1" s="1" t="s">
        <v>111</v>
      </c>
      <c r="D1" s="2"/>
      <c r="E1" s="2"/>
      <c r="F1" s="2"/>
      <c r="G1" s="2"/>
      <c r="H1" s="2"/>
    </row>
    <row r="2" spans="1:13" ht="12.75">
      <c r="C2" s="1"/>
      <c r="D2" s="2"/>
      <c r="E2" s="2"/>
      <c r="F2" s="2"/>
      <c r="G2" s="2"/>
      <c r="H2" s="2"/>
    </row>
    <row r="3" spans="1:13" s="4" customFormat="1" ht="15">
      <c r="A3" s="242" t="s">
        <v>112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pans="1:13" s="138" customFormat="1" ht="15" customHeight="1">
      <c r="A4" s="243" t="s">
        <v>94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</row>
    <row r="5" spans="1:13" s="4" customFormat="1" ht="15" customHeight="1">
      <c r="A5" s="244" t="s">
        <v>142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</row>
    <row r="6" spans="1:13">
      <c r="A6" s="5"/>
      <c r="B6" s="5"/>
      <c r="C6" s="5"/>
    </row>
    <row r="7" spans="1:13" ht="15" customHeight="1">
      <c r="A7" s="293" t="s">
        <v>10</v>
      </c>
      <c r="B7" s="293"/>
      <c r="C7" s="294"/>
      <c r="D7" s="299" t="s">
        <v>93</v>
      </c>
      <c r="E7" s="300"/>
      <c r="F7" s="300"/>
      <c r="G7" s="300"/>
      <c r="H7" s="300"/>
      <c r="I7" s="300"/>
      <c r="J7" s="300"/>
      <c r="K7" s="300"/>
      <c r="L7" s="300"/>
    </row>
    <row r="8" spans="1:13" ht="15" customHeight="1">
      <c r="A8" s="295"/>
      <c r="B8" s="295"/>
      <c r="C8" s="296"/>
      <c r="D8" s="301" t="s">
        <v>152</v>
      </c>
      <c r="E8" s="301"/>
      <c r="F8" s="301"/>
      <c r="G8" s="301" t="s">
        <v>153</v>
      </c>
      <c r="H8" s="301"/>
      <c r="I8" s="301"/>
      <c r="J8" s="249" t="s">
        <v>154</v>
      </c>
      <c r="K8" s="250"/>
      <c r="L8" s="250"/>
    </row>
    <row r="9" spans="1:13" ht="15" customHeight="1">
      <c r="A9" s="297"/>
      <c r="B9" s="297"/>
      <c r="C9" s="298"/>
      <c r="D9" s="124" t="s">
        <v>155</v>
      </c>
      <c r="E9" s="124" t="s">
        <v>163</v>
      </c>
      <c r="F9" s="124" t="s">
        <v>91</v>
      </c>
      <c r="G9" s="124" t="s">
        <v>155</v>
      </c>
      <c r="H9" s="124" t="s">
        <v>163</v>
      </c>
      <c r="I9" s="124" t="s">
        <v>91</v>
      </c>
      <c r="J9" s="124" t="s">
        <v>155</v>
      </c>
      <c r="K9" s="124" t="s">
        <v>163</v>
      </c>
      <c r="L9" s="195" t="s">
        <v>91</v>
      </c>
      <c r="M9" s="196"/>
    </row>
    <row r="10" spans="1:13" s="123" customFormat="1" ht="12" customHeight="1">
      <c r="A10" s="257" t="s">
        <v>30</v>
      </c>
      <c r="B10" s="257"/>
      <c r="C10" s="258"/>
      <c r="D10" s="187" t="s">
        <v>114</v>
      </c>
      <c r="E10" s="187" t="s">
        <v>115</v>
      </c>
      <c r="F10" s="187" t="s">
        <v>116</v>
      </c>
      <c r="G10" s="187" t="s">
        <v>117</v>
      </c>
      <c r="H10" s="187" t="s">
        <v>118</v>
      </c>
      <c r="I10" s="187" t="s">
        <v>119</v>
      </c>
      <c r="J10" s="187" t="s">
        <v>120</v>
      </c>
      <c r="K10" s="187" t="s">
        <v>121</v>
      </c>
      <c r="L10" s="188" t="s">
        <v>113</v>
      </c>
    </row>
    <row r="11" spans="1:13" ht="6" customHeight="1"/>
    <row r="12" spans="1:13">
      <c r="A12" s="256" t="s">
        <v>122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</row>
    <row r="13" spans="1:13">
      <c r="A13" s="3"/>
    </row>
    <row r="14" spans="1:13">
      <c r="A14" s="185" t="s">
        <v>254</v>
      </c>
      <c r="B14" s="158"/>
      <c r="C14" s="10" t="s">
        <v>255</v>
      </c>
      <c r="D14" s="12">
        <v>2660</v>
      </c>
      <c r="E14" s="12">
        <v>2790</v>
      </c>
      <c r="F14" s="12">
        <v>-130</v>
      </c>
      <c r="G14" s="12">
        <v>8430</v>
      </c>
      <c r="H14" s="13">
        <v>2360</v>
      </c>
      <c r="I14" s="14">
        <v>6070</v>
      </c>
      <c r="J14" s="14">
        <v>11100</v>
      </c>
      <c r="K14" s="13">
        <v>5160</v>
      </c>
      <c r="L14" s="13">
        <v>5940</v>
      </c>
    </row>
    <row r="15" spans="1:13">
      <c r="A15" s="185"/>
      <c r="B15" s="158"/>
      <c r="C15" s="10" t="s">
        <v>256</v>
      </c>
      <c r="D15" s="12">
        <v>2760</v>
      </c>
      <c r="E15" s="12">
        <v>2800</v>
      </c>
      <c r="F15" s="12">
        <v>-40</v>
      </c>
      <c r="G15" s="12">
        <v>8680</v>
      </c>
      <c r="H15" s="13">
        <v>2330</v>
      </c>
      <c r="I15" s="14">
        <v>6350</v>
      </c>
      <c r="J15" s="14">
        <v>11450</v>
      </c>
      <c r="K15" s="13">
        <v>5160</v>
      </c>
      <c r="L15" s="13">
        <v>6290</v>
      </c>
    </row>
    <row r="16" spans="1:13">
      <c r="A16" s="185"/>
      <c r="B16" s="158"/>
      <c r="C16" s="10" t="s">
        <v>257</v>
      </c>
      <c r="D16" s="12">
        <v>2770</v>
      </c>
      <c r="E16" s="12">
        <v>2880</v>
      </c>
      <c r="F16" s="12">
        <v>-110</v>
      </c>
      <c r="G16" s="12">
        <v>8280</v>
      </c>
      <c r="H16" s="13">
        <v>2400</v>
      </c>
      <c r="I16" s="14">
        <v>5890</v>
      </c>
      <c r="J16" s="14">
        <v>11070</v>
      </c>
      <c r="K16" s="13">
        <v>5330</v>
      </c>
      <c r="L16" s="13">
        <v>5740</v>
      </c>
    </row>
    <row r="17" spans="1:12">
      <c r="A17" s="185"/>
      <c r="B17" s="158"/>
      <c r="C17" s="10" t="s">
        <v>258</v>
      </c>
      <c r="D17" s="12">
        <v>2560</v>
      </c>
      <c r="E17" s="12">
        <v>2820</v>
      </c>
      <c r="F17" s="12">
        <v>-260</v>
      </c>
      <c r="G17" s="12">
        <v>8100</v>
      </c>
      <c r="H17" s="13">
        <v>2350</v>
      </c>
      <c r="I17" s="14">
        <v>5750</v>
      </c>
      <c r="J17" s="14">
        <v>10630</v>
      </c>
      <c r="K17" s="13">
        <v>5160</v>
      </c>
      <c r="L17" s="13">
        <v>5470</v>
      </c>
    </row>
    <row r="18" spans="1:12">
      <c r="A18" s="185"/>
      <c r="B18" s="158"/>
      <c r="C18" s="10" t="s">
        <v>259</v>
      </c>
      <c r="D18" s="12">
        <v>2630</v>
      </c>
      <c r="E18" s="12">
        <v>2740</v>
      </c>
      <c r="F18" s="12">
        <v>-120</v>
      </c>
      <c r="G18" s="12">
        <v>7910</v>
      </c>
      <c r="H18" s="13">
        <v>2530</v>
      </c>
      <c r="I18" s="14">
        <v>5380</v>
      </c>
      <c r="J18" s="14">
        <v>10550</v>
      </c>
      <c r="K18" s="13">
        <v>5280</v>
      </c>
      <c r="L18" s="13">
        <v>5270</v>
      </c>
    </row>
    <row r="19" spans="1:12">
      <c r="A19" s="185"/>
      <c r="B19" s="158"/>
      <c r="C19" s="10" t="s">
        <v>260</v>
      </c>
      <c r="D19" s="12">
        <v>2740</v>
      </c>
      <c r="E19" s="12">
        <v>2750</v>
      </c>
      <c r="F19" s="12">
        <v>-10</v>
      </c>
      <c r="G19" s="12">
        <v>8220</v>
      </c>
      <c r="H19" s="13">
        <v>2550</v>
      </c>
      <c r="I19" s="14">
        <v>5670</v>
      </c>
      <c r="J19" s="14">
        <v>10960</v>
      </c>
      <c r="K19" s="13">
        <v>5300</v>
      </c>
      <c r="L19" s="13">
        <v>5650</v>
      </c>
    </row>
    <row r="20" spans="1:12">
      <c r="A20" s="185"/>
      <c r="B20" s="158"/>
      <c r="C20" s="10" t="s">
        <v>261</v>
      </c>
      <c r="D20" s="12">
        <v>2680</v>
      </c>
      <c r="E20" s="12">
        <v>2670</v>
      </c>
      <c r="F20" s="12">
        <v>10</v>
      </c>
      <c r="G20" s="12">
        <v>8170</v>
      </c>
      <c r="H20" s="13">
        <v>2480</v>
      </c>
      <c r="I20" s="14">
        <v>5680</v>
      </c>
      <c r="J20" s="14">
        <v>10860</v>
      </c>
      <c r="K20" s="13">
        <v>5180</v>
      </c>
      <c r="L20" s="13">
        <v>5670</v>
      </c>
    </row>
    <row r="21" spans="1:12">
      <c r="A21" s="185"/>
      <c r="B21" s="158"/>
      <c r="C21" s="10" t="s">
        <v>262</v>
      </c>
      <c r="D21" s="12">
        <v>2710</v>
      </c>
      <c r="E21" s="12">
        <v>2710</v>
      </c>
      <c r="F21" s="12">
        <v>0</v>
      </c>
      <c r="G21" s="12">
        <v>8250</v>
      </c>
      <c r="H21" s="13">
        <v>2540</v>
      </c>
      <c r="I21" s="14">
        <v>5720</v>
      </c>
      <c r="J21" s="14">
        <v>10970</v>
      </c>
      <c r="K21" s="13">
        <v>5280</v>
      </c>
      <c r="L21" s="13">
        <v>5690</v>
      </c>
    </row>
    <row r="22" spans="1:12">
      <c r="A22" s="185"/>
      <c r="B22" s="158"/>
      <c r="C22" s="10"/>
      <c r="D22" s="12"/>
      <c r="E22" s="12"/>
      <c r="F22" s="12"/>
      <c r="G22" s="12"/>
      <c r="H22" s="13"/>
      <c r="I22" s="14"/>
      <c r="J22" s="14"/>
      <c r="K22" s="13"/>
      <c r="L22" s="13"/>
    </row>
    <row r="23" spans="1:12">
      <c r="A23" s="185" t="s">
        <v>263</v>
      </c>
      <c r="B23" s="158"/>
      <c r="C23" s="10" t="s">
        <v>264</v>
      </c>
      <c r="D23" s="12">
        <v>2690</v>
      </c>
      <c r="E23" s="12">
        <v>2730</v>
      </c>
      <c r="F23" s="12">
        <v>-50</v>
      </c>
      <c r="G23" s="12">
        <v>8820</v>
      </c>
      <c r="H23" s="13">
        <v>2590</v>
      </c>
      <c r="I23" s="14">
        <v>6230</v>
      </c>
      <c r="J23" s="14">
        <v>11440</v>
      </c>
      <c r="K23" s="13">
        <v>5220</v>
      </c>
      <c r="L23" s="13">
        <v>6210</v>
      </c>
    </row>
    <row r="24" spans="1:12">
      <c r="A24" s="185"/>
      <c r="B24" s="158"/>
      <c r="C24" s="10" t="s">
        <v>265</v>
      </c>
      <c r="D24" s="12">
        <v>2640</v>
      </c>
      <c r="E24" s="12">
        <v>2660</v>
      </c>
      <c r="F24" s="12">
        <v>-20</v>
      </c>
      <c r="G24" s="12">
        <v>7560</v>
      </c>
      <c r="H24" s="13">
        <v>2670</v>
      </c>
      <c r="I24" s="14">
        <v>4890</v>
      </c>
      <c r="J24" s="14">
        <v>10190</v>
      </c>
      <c r="K24" s="13">
        <v>5280</v>
      </c>
      <c r="L24" s="13">
        <v>4910</v>
      </c>
    </row>
    <row r="25" spans="1:12">
      <c r="A25" s="185"/>
      <c r="B25" s="158"/>
      <c r="C25" s="10" t="s">
        <v>266</v>
      </c>
      <c r="D25" s="12">
        <v>2620</v>
      </c>
      <c r="E25" s="12">
        <v>2750</v>
      </c>
      <c r="F25" s="12">
        <v>-130</v>
      </c>
      <c r="G25" s="12">
        <v>8170</v>
      </c>
      <c r="H25" s="13">
        <v>2700</v>
      </c>
      <c r="I25" s="14">
        <v>5470</v>
      </c>
      <c r="J25" s="14">
        <v>10810</v>
      </c>
      <c r="K25" s="13">
        <v>5440</v>
      </c>
      <c r="L25" s="13">
        <v>5380</v>
      </c>
    </row>
    <row r="26" spans="1:12">
      <c r="A26" s="185"/>
      <c r="B26" s="158"/>
      <c r="C26" s="10" t="s">
        <v>267</v>
      </c>
      <c r="D26" s="12">
        <v>2640</v>
      </c>
      <c r="E26" s="12">
        <v>2910</v>
      </c>
      <c r="F26" s="12">
        <v>-260</v>
      </c>
      <c r="G26" s="12">
        <v>7860</v>
      </c>
      <c r="H26" s="13">
        <v>2690</v>
      </c>
      <c r="I26" s="14">
        <v>5160</v>
      </c>
      <c r="J26" s="14">
        <v>10510</v>
      </c>
      <c r="K26" s="13">
        <v>5590</v>
      </c>
      <c r="L26" s="13">
        <v>4930</v>
      </c>
    </row>
    <row r="27" spans="1:12">
      <c r="A27" s="185"/>
      <c r="B27" s="158"/>
      <c r="C27" s="10" t="s">
        <v>255</v>
      </c>
      <c r="D27" s="12">
        <v>2590</v>
      </c>
      <c r="E27" s="12">
        <v>3000</v>
      </c>
      <c r="F27" s="12">
        <v>-410</v>
      </c>
      <c r="G27" s="12">
        <v>8190</v>
      </c>
      <c r="H27" s="13">
        <v>2680</v>
      </c>
      <c r="I27" s="14">
        <v>5510</v>
      </c>
      <c r="J27" s="14">
        <v>10780</v>
      </c>
      <c r="K27" s="13">
        <v>5690</v>
      </c>
      <c r="L27" s="13">
        <v>5090</v>
      </c>
    </row>
    <row r="28" spans="1:12">
      <c r="A28" s="186"/>
      <c r="B28" s="159"/>
      <c r="C28" s="5"/>
    </row>
    <row r="29" spans="1:12" s="123" customFormat="1">
      <c r="A29" s="254" t="s">
        <v>30</v>
      </c>
      <c r="B29" s="254"/>
      <c r="C29" s="255"/>
      <c r="D29" s="187" t="s">
        <v>143</v>
      </c>
      <c r="E29" s="187" t="s">
        <v>144</v>
      </c>
      <c r="F29" s="187" t="s">
        <v>145</v>
      </c>
      <c r="G29" s="187" t="s">
        <v>146</v>
      </c>
      <c r="H29" s="187" t="s">
        <v>147</v>
      </c>
      <c r="I29" s="187" t="s">
        <v>148</v>
      </c>
      <c r="J29" s="187" t="s">
        <v>149</v>
      </c>
      <c r="K29" s="187" t="s">
        <v>150</v>
      </c>
      <c r="L29" s="188" t="s">
        <v>151</v>
      </c>
    </row>
    <row r="30" spans="1:12" ht="6" customHeight="1"/>
    <row r="31" spans="1:12">
      <c r="A31" s="256" t="s">
        <v>123</v>
      </c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</row>
    <row r="32" spans="1:12">
      <c r="A32" s="3"/>
    </row>
    <row r="33" spans="1:12">
      <c r="A33" s="185" t="s">
        <v>254</v>
      </c>
      <c r="B33" s="158"/>
      <c r="C33" s="10" t="s">
        <v>255</v>
      </c>
      <c r="D33" s="12">
        <v>1260</v>
      </c>
      <c r="E33" s="12">
        <v>1580</v>
      </c>
      <c r="F33" s="12">
        <v>-310</v>
      </c>
      <c r="G33" s="12">
        <v>810</v>
      </c>
      <c r="H33" s="13">
        <v>370</v>
      </c>
      <c r="I33" s="14">
        <v>430</v>
      </c>
      <c r="J33" s="14">
        <v>2070</v>
      </c>
      <c r="K33" s="13">
        <v>1950</v>
      </c>
      <c r="L33" s="13">
        <v>120</v>
      </c>
    </row>
    <row r="34" spans="1:12">
      <c r="A34" s="185"/>
      <c r="B34" s="158"/>
      <c r="C34" s="10" t="s">
        <v>256</v>
      </c>
      <c r="D34" s="12">
        <v>1230</v>
      </c>
      <c r="E34" s="12">
        <v>1710</v>
      </c>
      <c r="F34" s="12">
        <v>-480</v>
      </c>
      <c r="G34" s="12">
        <v>830</v>
      </c>
      <c r="H34" s="13">
        <v>360</v>
      </c>
      <c r="I34" s="14">
        <v>470</v>
      </c>
      <c r="J34" s="14">
        <v>2060</v>
      </c>
      <c r="K34" s="13">
        <v>2070</v>
      </c>
      <c r="L34" s="13">
        <v>-20</v>
      </c>
    </row>
    <row r="35" spans="1:12">
      <c r="A35" s="185"/>
      <c r="B35" s="158"/>
      <c r="C35" s="10" t="s">
        <v>257</v>
      </c>
      <c r="D35" s="12">
        <v>1260</v>
      </c>
      <c r="E35" s="12">
        <v>1790</v>
      </c>
      <c r="F35" s="12">
        <v>-530</v>
      </c>
      <c r="G35" s="12">
        <v>790</v>
      </c>
      <c r="H35" s="13">
        <v>360</v>
      </c>
      <c r="I35" s="14">
        <v>440</v>
      </c>
      <c r="J35" s="14">
        <v>2050</v>
      </c>
      <c r="K35" s="13">
        <v>2150</v>
      </c>
      <c r="L35" s="13">
        <v>-90</v>
      </c>
    </row>
    <row r="36" spans="1:12">
      <c r="A36" s="185"/>
      <c r="B36" s="158"/>
      <c r="C36" s="10" t="s">
        <v>258</v>
      </c>
      <c r="D36" s="12">
        <v>1190</v>
      </c>
      <c r="E36" s="12">
        <v>1720</v>
      </c>
      <c r="F36" s="12">
        <v>-530</v>
      </c>
      <c r="G36" s="12">
        <v>780</v>
      </c>
      <c r="H36" s="13">
        <v>350</v>
      </c>
      <c r="I36" s="14">
        <v>430</v>
      </c>
      <c r="J36" s="14">
        <v>1970</v>
      </c>
      <c r="K36" s="13">
        <v>2070</v>
      </c>
      <c r="L36" s="13">
        <v>-100</v>
      </c>
    </row>
    <row r="37" spans="1:12">
      <c r="A37" s="185"/>
      <c r="B37" s="158"/>
      <c r="C37" s="10" t="s">
        <v>259</v>
      </c>
      <c r="D37" s="12">
        <v>1230</v>
      </c>
      <c r="E37" s="12">
        <v>1760</v>
      </c>
      <c r="F37" s="12">
        <v>-530</v>
      </c>
      <c r="G37" s="12">
        <v>800</v>
      </c>
      <c r="H37" s="13">
        <v>360</v>
      </c>
      <c r="I37" s="14">
        <v>440</v>
      </c>
      <c r="J37" s="14">
        <v>2030</v>
      </c>
      <c r="K37" s="13">
        <v>2120</v>
      </c>
      <c r="L37" s="13">
        <v>-90</v>
      </c>
    </row>
    <row r="38" spans="1:12">
      <c r="A38" s="185"/>
      <c r="B38" s="158"/>
      <c r="C38" s="10" t="s">
        <v>260</v>
      </c>
      <c r="D38" s="12">
        <v>1320</v>
      </c>
      <c r="E38" s="12">
        <v>1710</v>
      </c>
      <c r="F38" s="12">
        <v>-390</v>
      </c>
      <c r="G38" s="12">
        <v>850</v>
      </c>
      <c r="H38" s="13">
        <v>380</v>
      </c>
      <c r="I38" s="14">
        <v>470</v>
      </c>
      <c r="J38" s="14">
        <v>2160</v>
      </c>
      <c r="K38" s="13">
        <v>2090</v>
      </c>
      <c r="L38" s="13">
        <v>80</v>
      </c>
    </row>
    <row r="39" spans="1:12">
      <c r="A39" s="185"/>
      <c r="B39" s="158"/>
      <c r="C39" s="10" t="s">
        <v>261</v>
      </c>
      <c r="D39" s="12">
        <v>1250</v>
      </c>
      <c r="E39" s="12">
        <v>1620</v>
      </c>
      <c r="F39" s="12">
        <v>-370</v>
      </c>
      <c r="G39" s="12">
        <v>890</v>
      </c>
      <c r="H39" s="13">
        <v>370</v>
      </c>
      <c r="I39" s="14">
        <v>520</v>
      </c>
      <c r="J39" s="14">
        <v>2140</v>
      </c>
      <c r="K39" s="13">
        <v>1990</v>
      </c>
      <c r="L39" s="13">
        <v>150</v>
      </c>
    </row>
    <row r="40" spans="1:12">
      <c r="A40" s="185"/>
      <c r="B40" s="158"/>
      <c r="C40" s="10" t="s">
        <v>262</v>
      </c>
      <c r="D40" s="12">
        <v>1270</v>
      </c>
      <c r="E40" s="12">
        <v>1640</v>
      </c>
      <c r="F40" s="12">
        <v>-370</v>
      </c>
      <c r="G40" s="12">
        <v>850</v>
      </c>
      <c r="H40" s="13">
        <v>390</v>
      </c>
      <c r="I40" s="14">
        <v>460</v>
      </c>
      <c r="J40" s="14">
        <v>2120</v>
      </c>
      <c r="K40" s="13">
        <v>2030</v>
      </c>
      <c r="L40" s="13">
        <v>100</v>
      </c>
    </row>
    <row r="41" spans="1:12">
      <c r="A41" s="185"/>
      <c r="B41" s="158"/>
      <c r="C41" s="10"/>
      <c r="D41" s="12"/>
      <c r="E41" s="12"/>
      <c r="F41" s="12"/>
      <c r="G41" s="12"/>
      <c r="H41" s="13"/>
      <c r="I41" s="14"/>
      <c r="J41" s="14"/>
      <c r="K41" s="13"/>
      <c r="L41" s="13"/>
    </row>
    <row r="42" spans="1:12">
      <c r="A42" s="185" t="s">
        <v>263</v>
      </c>
      <c r="B42" s="158"/>
      <c r="C42" s="10" t="s">
        <v>264</v>
      </c>
      <c r="D42" s="12">
        <v>1280</v>
      </c>
      <c r="E42" s="12">
        <v>1690</v>
      </c>
      <c r="F42" s="12">
        <v>-400</v>
      </c>
      <c r="G42" s="12">
        <v>800</v>
      </c>
      <c r="H42" s="13">
        <v>400</v>
      </c>
      <c r="I42" s="14">
        <v>400</v>
      </c>
      <c r="J42" s="14">
        <v>2080</v>
      </c>
      <c r="K42" s="13">
        <v>2080</v>
      </c>
      <c r="L42" s="13">
        <v>0</v>
      </c>
    </row>
    <row r="43" spans="1:12">
      <c r="A43" s="185"/>
      <c r="B43" s="158"/>
      <c r="C43" s="10" t="s">
        <v>265</v>
      </c>
      <c r="D43" s="12">
        <v>1260</v>
      </c>
      <c r="E43" s="12">
        <v>1620</v>
      </c>
      <c r="F43" s="12">
        <v>-360</v>
      </c>
      <c r="G43" s="12">
        <v>760</v>
      </c>
      <c r="H43" s="13">
        <v>370</v>
      </c>
      <c r="I43" s="14">
        <v>390</v>
      </c>
      <c r="J43" s="14">
        <v>2020</v>
      </c>
      <c r="K43" s="13">
        <v>1990</v>
      </c>
      <c r="L43" s="13">
        <v>30</v>
      </c>
    </row>
    <row r="44" spans="1:12">
      <c r="A44" s="185"/>
      <c r="B44" s="158"/>
      <c r="C44" s="10" t="s">
        <v>266</v>
      </c>
      <c r="D44" s="12">
        <v>1210</v>
      </c>
      <c r="E44" s="12">
        <v>1670</v>
      </c>
      <c r="F44" s="12">
        <v>-460</v>
      </c>
      <c r="G44" s="12">
        <v>740</v>
      </c>
      <c r="H44" s="13">
        <v>360</v>
      </c>
      <c r="I44" s="14">
        <v>380</v>
      </c>
      <c r="J44" s="14">
        <v>1950</v>
      </c>
      <c r="K44" s="13">
        <v>2040</v>
      </c>
      <c r="L44" s="13">
        <v>-80</v>
      </c>
    </row>
    <row r="45" spans="1:12">
      <c r="A45" s="185"/>
      <c r="B45" s="158"/>
      <c r="C45" s="10" t="s">
        <v>267</v>
      </c>
      <c r="D45" s="12">
        <v>1180</v>
      </c>
      <c r="E45" s="12">
        <v>1750</v>
      </c>
      <c r="F45" s="12">
        <v>-570</v>
      </c>
      <c r="G45" s="12">
        <v>710</v>
      </c>
      <c r="H45" s="13">
        <v>420</v>
      </c>
      <c r="I45" s="14">
        <v>290</v>
      </c>
      <c r="J45" s="14">
        <v>1890</v>
      </c>
      <c r="K45" s="13">
        <v>2170</v>
      </c>
      <c r="L45" s="13">
        <v>-290</v>
      </c>
    </row>
    <row r="46" spans="1:12">
      <c r="A46" s="186"/>
      <c r="B46" s="160"/>
      <c r="C46" s="11" t="s">
        <v>255</v>
      </c>
      <c r="D46" s="15">
        <v>1160</v>
      </c>
      <c r="E46" s="15">
        <v>1820</v>
      </c>
      <c r="F46" s="15">
        <v>-660</v>
      </c>
      <c r="G46" s="15">
        <v>720</v>
      </c>
      <c r="H46" s="125">
        <v>370</v>
      </c>
      <c r="I46" s="16">
        <v>350</v>
      </c>
      <c r="J46" s="16">
        <v>1880</v>
      </c>
      <c r="K46" s="125">
        <v>2190</v>
      </c>
      <c r="L46" s="125">
        <v>-310</v>
      </c>
    </row>
    <row r="47" spans="1:12">
      <c r="C47" s="4"/>
      <c r="D47" s="8"/>
      <c r="E47" s="8"/>
      <c r="F47" s="8"/>
      <c r="G47" s="8"/>
      <c r="H47" s="8"/>
      <c r="I47" s="8"/>
      <c r="J47" s="8"/>
      <c r="K47" s="8"/>
      <c r="L47" s="8"/>
    </row>
    <row r="48" spans="1:12">
      <c r="A48" s="137" t="str">
        <f>"1."</f>
        <v>1.</v>
      </c>
      <c r="B48" s="7" t="s">
        <v>244</v>
      </c>
    </row>
    <row r="49" spans="1:3">
      <c r="A49" s="189" t="str">
        <f>"2."</f>
        <v>2.</v>
      </c>
      <c r="B49" s="91" t="s">
        <v>156</v>
      </c>
    </row>
    <row r="50" spans="1:3">
      <c r="A50" s="189" t="str">
        <f>"3."</f>
        <v>3.</v>
      </c>
      <c r="B50" s="193" t="s">
        <v>162</v>
      </c>
      <c r="C50" s="194"/>
    </row>
    <row r="51" spans="1:3">
      <c r="A51" s="152"/>
      <c r="B51" s="91"/>
    </row>
    <row r="52" spans="1:3">
      <c r="A52" s="17" t="s">
        <v>51</v>
      </c>
      <c r="B52" s="91"/>
    </row>
    <row r="53" spans="1:3">
      <c r="A53" s="153"/>
      <c r="B53" s="90"/>
    </row>
    <row r="54" spans="1:3" ht="12.75">
      <c r="A54" s="233" t="s">
        <v>250</v>
      </c>
      <c r="B54" s="103"/>
    </row>
    <row r="55" spans="1:3">
      <c r="A55" s="153"/>
      <c r="B55" s="91"/>
    </row>
    <row r="56" spans="1:3">
      <c r="A56" s="90"/>
      <c r="B56" s="90"/>
    </row>
    <row r="57" spans="1:3" ht="12.75">
      <c r="A57" s="103"/>
      <c r="B57" s="103"/>
    </row>
    <row r="59" spans="1:3">
      <c r="A59" s="136"/>
    </row>
    <row r="61" spans="1:3">
      <c r="A61" s="17"/>
    </row>
    <row r="63" spans="1:3">
      <c r="A63" s="157"/>
    </row>
  </sheetData>
  <mergeCells count="12">
    <mergeCell ref="A12:L12"/>
    <mergeCell ref="A29:C29"/>
    <mergeCell ref="A31:L31"/>
    <mergeCell ref="D7:L7"/>
    <mergeCell ref="D8:F8"/>
    <mergeCell ref="G8:I8"/>
    <mergeCell ref="J8:L8"/>
    <mergeCell ref="A3:L3"/>
    <mergeCell ref="A4:L4"/>
    <mergeCell ref="A5:L5"/>
    <mergeCell ref="A7:C9"/>
    <mergeCell ref="A10:C10"/>
  </mergeCells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zoomScaleNormal="100" workbookViewId="0"/>
  </sheetViews>
  <sheetFormatPr defaultRowHeight="11.25"/>
  <cols>
    <col min="1" max="1" width="2.33203125" customWidth="1"/>
    <col min="2" max="2" width="18.83203125" customWidth="1"/>
    <col min="3" max="8" width="9.1640625" customWidth="1"/>
    <col min="9" max="12" width="8.6640625" customWidth="1"/>
  </cols>
  <sheetData>
    <row r="1" spans="1:12" ht="12.75">
      <c r="A1" s="1" t="s">
        <v>168</v>
      </c>
      <c r="C1" s="2"/>
      <c r="D1" s="2"/>
      <c r="E1" s="2"/>
      <c r="F1" s="2"/>
    </row>
    <row r="2" spans="1:12" ht="12.75">
      <c r="C2" s="2"/>
      <c r="D2" s="2"/>
      <c r="E2" s="2"/>
      <c r="F2" s="2"/>
    </row>
    <row r="3" spans="1:12" s="4" customFormat="1" ht="17.25">
      <c r="A3" s="242" t="s">
        <v>171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pans="1:12" s="138" customFormat="1" ht="16.5" customHeight="1">
      <c r="A4" s="243" t="s">
        <v>172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</row>
    <row r="5" spans="1:12" ht="6.75" customHeight="1">
      <c r="A5" s="5"/>
      <c r="B5" s="5"/>
      <c r="C5" s="22"/>
      <c r="D5" s="22"/>
      <c r="E5" s="22"/>
      <c r="F5" s="22"/>
      <c r="G5" s="23"/>
      <c r="H5" s="23"/>
      <c r="I5" s="23"/>
      <c r="J5" s="23"/>
      <c r="K5" s="23"/>
      <c r="L5" s="23"/>
    </row>
    <row r="6" spans="1:12" ht="15" customHeight="1">
      <c r="A6" s="293" t="s">
        <v>169</v>
      </c>
      <c r="B6" s="245"/>
      <c r="C6" s="24" t="s">
        <v>252</v>
      </c>
      <c r="D6" s="25"/>
      <c r="E6" s="26"/>
      <c r="F6" s="24" t="s">
        <v>253</v>
      </c>
      <c r="G6" s="25"/>
      <c r="H6" s="26"/>
      <c r="I6" s="110" t="s">
        <v>268</v>
      </c>
      <c r="J6" s="28"/>
      <c r="K6" s="28"/>
      <c r="L6" s="28"/>
    </row>
    <row r="7" spans="1:12" ht="15" customHeight="1">
      <c r="A7" s="295"/>
      <c r="B7" s="302"/>
      <c r="C7" s="31"/>
      <c r="D7" s="25"/>
      <c r="E7" s="31"/>
      <c r="F7" s="31"/>
      <c r="G7" s="25"/>
      <c r="H7" s="31"/>
      <c r="I7" s="268" t="s">
        <v>10</v>
      </c>
      <c r="J7" s="269"/>
      <c r="K7" s="268" t="s">
        <v>11</v>
      </c>
      <c r="L7" s="270"/>
    </row>
    <row r="8" spans="1:12" ht="15" customHeight="1">
      <c r="A8" s="295"/>
      <c r="B8" s="302"/>
      <c r="C8" s="106">
        <v>2016</v>
      </c>
      <c r="D8" s="107">
        <v>2017</v>
      </c>
      <c r="E8" s="106">
        <v>2018</v>
      </c>
      <c r="F8" s="106">
        <v>2016</v>
      </c>
      <c r="G8" s="107">
        <v>2017</v>
      </c>
      <c r="H8" s="106">
        <v>2018</v>
      </c>
      <c r="I8" s="271" t="s">
        <v>12</v>
      </c>
      <c r="J8" s="271" t="s">
        <v>13</v>
      </c>
      <c r="K8" s="271" t="s">
        <v>12</v>
      </c>
      <c r="L8" s="273" t="s">
        <v>13</v>
      </c>
    </row>
    <row r="9" spans="1:12" ht="15" customHeight="1">
      <c r="A9" s="247"/>
      <c r="B9" s="247"/>
      <c r="C9" s="32"/>
      <c r="D9" s="33"/>
      <c r="E9" s="32"/>
      <c r="F9" s="32"/>
      <c r="G9" s="33"/>
      <c r="H9" s="32"/>
      <c r="I9" s="272"/>
      <c r="J9" s="272"/>
      <c r="K9" s="272"/>
      <c r="L9" s="274"/>
    </row>
    <row r="11" spans="1:12">
      <c r="A11" s="256" t="s">
        <v>2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</row>
    <row r="12" spans="1:12">
      <c r="A12" s="3"/>
    </row>
    <row r="13" spans="1:12" s="3" customFormat="1">
      <c r="A13" s="205" t="s">
        <v>193</v>
      </c>
      <c r="B13" s="206"/>
      <c r="C13" s="207">
        <v>5030</v>
      </c>
      <c r="D13" s="207">
        <v>5765</v>
      </c>
      <c r="E13" s="207">
        <v>5543</v>
      </c>
      <c r="F13" s="219">
        <v>82629</v>
      </c>
      <c r="G13" s="220">
        <v>90323</v>
      </c>
      <c r="H13" s="220">
        <v>90242</v>
      </c>
      <c r="I13" s="220">
        <v>-222</v>
      </c>
      <c r="J13" s="217">
        <v>-3.8508239375542099</v>
      </c>
      <c r="K13" s="220">
        <v>-81</v>
      </c>
      <c r="L13" s="217">
        <v>-8.9678155065708601E-2</v>
      </c>
    </row>
    <row r="14" spans="1:12">
      <c r="A14" s="185"/>
      <c r="B14" s="158" t="s">
        <v>194</v>
      </c>
      <c r="C14" s="12">
        <v>126</v>
      </c>
      <c r="D14" s="12">
        <v>126</v>
      </c>
      <c r="E14" s="12">
        <v>141</v>
      </c>
      <c r="F14" s="221">
        <v>2118</v>
      </c>
      <c r="G14" s="222">
        <v>2125</v>
      </c>
      <c r="H14" s="222">
        <v>2157</v>
      </c>
      <c r="I14" s="222">
        <v>15</v>
      </c>
      <c r="J14" s="218">
        <v>11.9047619047619</v>
      </c>
      <c r="K14" s="222">
        <v>32</v>
      </c>
      <c r="L14" s="218">
        <v>1.50588235294118</v>
      </c>
    </row>
    <row r="15" spans="1:12">
      <c r="A15" s="185"/>
      <c r="B15" s="158" t="s">
        <v>195</v>
      </c>
      <c r="C15" s="12">
        <v>3228</v>
      </c>
      <c r="D15" s="12">
        <v>3787</v>
      </c>
      <c r="E15" s="12">
        <v>3691</v>
      </c>
      <c r="F15" s="221">
        <v>52874</v>
      </c>
      <c r="G15" s="222">
        <v>58444</v>
      </c>
      <c r="H15" s="222">
        <v>58241</v>
      </c>
      <c r="I15" s="222">
        <v>-96</v>
      </c>
      <c r="J15" s="218">
        <v>-2.5349881172431998</v>
      </c>
      <c r="K15" s="222">
        <v>-203</v>
      </c>
      <c r="L15" s="218">
        <v>-0.34734104441858898</v>
      </c>
    </row>
    <row r="16" spans="1:12">
      <c r="A16" s="185"/>
      <c r="B16" s="158" t="s">
        <v>196</v>
      </c>
      <c r="C16" s="12">
        <v>400</v>
      </c>
      <c r="D16" s="12">
        <v>451</v>
      </c>
      <c r="E16" s="12">
        <v>442</v>
      </c>
      <c r="F16" s="221">
        <v>6427</v>
      </c>
      <c r="G16" s="222">
        <v>6968</v>
      </c>
      <c r="H16" s="222">
        <v>7286</v>
      </c>
      <c r="I16" s="222">
        <v>-9</v>
      </c>
      <c r="J16" s="218">
        <v>-1.9955654101995599</v>
      </c>
      <c r="K16" s="222">
        <v>318</v>
      </c>
      <c r="L16" s="218">
        <v>4.5637198622273303</v>
      </c>
    </row>
    <row r="17" spans="1:12">
      <c r="A17" s="185"/>
      <c r="B17" s="158" t="s">
        <v>197</v>
      </c>
      <c r="C17" s="12">
        <v>347</v>
      </c>
      <c r="D17" s="12">
        <v>335</v>
      </c>
      <c r="E17" s="12">
        <v>297</v>
      </c>
      <c r="F17" s="221">
        <v>5310</v>
      </c>
      <c r="G17" s="222">
        <v>5406</v>
      </c>
      <c r="H17" s="222">
        <v>5335</v>
      </c>
      <c r="I17" s="222">
        <v>-38</v>
      </c>
      <c r="J17" s="218">
        <v>-11.343283582089599</v>
      </c>
      <c r="K17" s="222">
        <v>-71</v>
      </c>
      <c r="L17" s="218">
        <v>-1.3133555308916001</v>
      </c>
    </row>
    <row r="18" spans="1:12">
      <c r="A18" s="185"/>
      <c r="B18" s="158" t="s">
        <v>198</v>
      </c>
      <c r="C18" s="12">
        <v>27</v>
      </c>
      <c r="D18" s="12">
        <v>30</v>
      </c>
      <c r="E18" s="12">
        <v>31</v>
      </c>
      <c r="F18" s="221">
        <v>458</v>
      </c>
      <c r="G18" s="222">
        <v>580</v>
      </c>
      <c r="H18" s="222">
        <v>526</v>
      </c>
      <c r="I18" s="222">
        <v>1</v>
      </c>
      <c r="J18" s="218">
        <v>3.3333333333333299</v>
      </c>
      <c r="K18" s="222">
        <v>-54</v>
      </c>
      <c r="L18" s="218">
        <v>-9.31034482758621</v>
      </c>
    </row>
    <row r="19" spans="1:12">
      <c r="A19" s="185"/>
      <c r="B19" s="158" t="s">
        <v>199</v>
      </c>
      <c r="C19" s="12">
        <v>116</v>
      </c>
      <c r="D19" s="12">
        <v>142</v>
      </c>
      <c r="E19" s="12">
        <v>97</v>
      </c>
      <c r="F19" s="221">
        <v>2033</v>
      </c>
      <c r="G19" s="222">
        <v>2282</v>
      </c>
      <c r="H19" s="222">
        <v>1988</v>
      </c>
      <c r="I19" s="222">
        <v>-45</v>
      </c>
      <c r="J19" s="218">
        <v>-31.690140845070399</v>
      </c>
      <c r="K19" s="222">
        <v>-294</v>
      </c>
      <c r="L19" s="218">
        <v>-12.8834355828221</v>
      </c>
    </row>
    <row r="20" spans="1:12">
      <c r="A20" s="185"/>
      <c r="B20" s="158" t="s">
        <v>200</v>
      </c>
      <c r="C20" s="12">
        <v>70</v>
      </c>
      <c r="D20" s="12">
        <v>97</v>
      </c>
      <c r="E20" s="12">
        <v>83</v>
      </c>
      <c r="F20" s="221">
        <v>1340</v>
      </c>
      <c r="G20" s="222">
        <v>1279</v>
      </c>
      <c r="H20" s="222">
        <v>1487</v>
      </c>
      <c r="I20" s="222">
        <v>-14</v>
      </c>
      <c r="J20" s="218">
        <v>-14.4329896907216</v>
      </c>
      <c r="K20" s="222">
        <v>208</v>
      </c>
      <c r="L20" s="218">
        <v>16.2627052384676</v>
      </c>
    </row>
    <row r="21" spans="1:12">
      <c r="A21" s="185"/>
      <c r="B21" s="158" t="s">
        <v>201</v>
      </c>
      <c r="C21" s="12">
        <v>159</v>
      </c>
      <c r="D21" s="12">
        <v>181</v>
      </c>
      <c r="E21" s="12">
        <v>212</v>
      </c>
      <c r="F21" s="221">
        <v>2832</v>
      </c>
      <c r="G21" s="222">
        <v>3034</v>
      </c>
      <c r="H21" s="222">
        <v>3048</v>
      </c>
      <c r="I21" s="222">
        <v>31</v>
      </c>
      <c r="J21" s="218">
        <v>17.1270718232044</v>
      </c>
      <c r="K21" s="222">
        <v>14</v>
      </c>
      <c r="L21" s="218">
        <v>0.46143704680289999</v>
      </c>
    </row>
    <row r="22" spans="1:12">
      <c r="A22" s="185"/>
      <c r="B22" s="158" t="s">
        <v>202</v>
      </c>
      <c r="C22" s="12">
        <v>557</v>
      </c>
      <c r="D22" s="12">
        <v>616</v>
      </c>
      <c r="E22" s="12">
        <v>549</v>
      </c>
      <c r="F22" s="221">
        <v>9237</v>
      </c>
      <c r="G22" s="222">
        <v>10205</v>
      </c>
      <c r="H22" s="222">
        <v>10174</v>
      </c>
      <c r="I22" s="222">
        <v>-67</v>
      </c>
      <c r="J22" s="218">
        <v>-10.8766233766234</v>
      </c>
      <c r="K22" s="222">
        <v>-31</v>
      </c>
      <c r="L22" s="218">
        <v>-0.30377266046055901</v>
      </c>
    </row>
    <row r="23" spans="1:12">
      <c r="A23" s="185"/>
      <c r="B23" s="158"/>
      <c r="C23" s="12"/>
      <c r="D23" s="12"/>
      <c r="E23" s="12"/>
      <c r="F23" s="221"/>
      <c r="G23" s="222"/>
      <c r="H23" s="222"/>
      <c r="I23" s="222"/>
      <c r="J23" s="14"/>
      <c r="K23" s="222"/>
      <c r="L23" s="14"/>
    </row>
    <row r="24" spans="1:12" s="3" customFormat="1">
      <c r="A24" s="205" t="s">
        <v>203</v>
      </c>
      <c r="B24" s="206"/>
      <c r="C24" s="207">
        <v>1452</v>
      </c>
      <c r="D24" s="207">
        <v>1487</v>
      </c>
      <c r="E24" s="207">
        <v>1327</v>
      </c>
      <c r="F24" s="219">
        <v>20998</v>
      </c>
      <c r="G24" s="220">
        <v>21260</v>
      </c>
      <c r="H24" s="220">
        <v>21272</v>
      </c>
      <c r="I24" s="220">
        <v>-160</v>
      </c>
      <c r="J24" s="217">
        <v>-10.759919300605199</v>
      </c>
      <c r="K24" s="220">
        <v>12</v>
      </c>
      <c r="L24" s="217">
        <v>5.64440263405456E-2</v>
      </c>
    </row>
    <row r="25" spans="1:12">
      <c r="A25" s="185"/>
      <c r="B25" s="158" t="s">
        <v>204</v>
      </c>
      <c r="C25" s="12">
        <v>37</v>
      </c>
      <c r="D25" s="12">
        <v>41</v>
      </c>
      <c r="E25" s="12">
        <v>29</v>
      </c>
      <c r="F25" s="221">
        <v>617</v>
      </c>
      <c r="G25" s="222">
        <v>677</v>
      </c>
      <c r="H25" s="222">
        <v>600</v>
      </c>
      <c r="I25" s="222">
        <v>-12</v>
      </c>
      <c r="J25" s="218">
        <v>-29.268292682926798</v>
      </c>
      <c r="K25" s="222">
        <v>-77</v>
      </c>
      <c r="L25" s="218">
        <v>-11.373707533234899</v>
      </c>
    </row>
    <row r="26" spans="1:12">
      <c r="A26" s="185"/>
      <c r="B26" s="158" t="s">
        <v>205</v>
      </c>
      <c r="C26" s="12">
        <v>66</v>
      </c>
      <c r="D26" s="12">
        <v>58</v>
      </c>
      <c r="E26" s="12">
        <v>43</v>
      </c>
      <c r="F26" s="221">
        <v>1017</v>
      </c>
      <c r="G26" s="222">
        <v>904</v>
      </c>
      <c r="H26" s="222">
        <v>1020</v>
      </c>
      <c r="I26" s="222">
        <v>-15</v>
      </c>
      <c r="J26" s="218">
        <v>-25.862068965517199</v>
      </c>
      <c r="K26" s="222">
        <v>116</v>
      </c>
      <c r="L26" s="218">
        <v>12.831858407079601</v>
      </c>
    </row>
    <row r="27" spans="1:12">
      <c r="A27" s="185"/>
      <c r="B27" s="158" t="s">
        <v>206</v>
      </c>
      <c r="C27" s="12">
        <v>41</v>
      </c>
      <c r="D27" s="12">
        <v>33</v>
      </c>
      <c r="E27" s="12">
        <v>32</v>
      </c>
      <c r="F27" s="221">
        <v>558</v>
      </c>
      <c r="G27" s="222">
        <v>650</v>
      </c>
      <c r="H27" s="222">
        <v>626</v>
      </c>
      <c r="I27" s="222">
        <v>-1</v>
      </c>
      <c r="J27" s="218">
        <v>-3.0303030303030298</v>
      </c>
      <c r="K27" s="222">
        <v>-24</v>
      </c>
      <c r="L27" s="218">
        <v>-3.6923076923076898</v>
      </c>
    </row>
    <row r="28" spans="1:12">
      <c r="A28" s="185"/>
      <c r="B28" s="158" t="s">
        <v>207</v>
      </c>
      <c r="C28" s="12">
        <v>23</v>
      </c>
      <c r="D28" s="12">
        <v>24</v>
      </c>
      <c r="E28" s="12">
        <v>28</v>
      </c>
      <c r="F28" s="221">
        <v>298</v>
      </c>
      <c r="G28" s="222">
        <v>308</v>
      </c>
      <c r="H28" s="222">
        <v>309</v>
      </c>
      <c r="I28" s="222">
        <v>4</v>
      </c>
      <c r="J28" s="218">
        <v>16.6666666666667</v>
      </c>
      <c r="K28" s="222">
        <v>1</v>
      </c>
      <c r="L28" s="218">
        <v>0.32467532467532501</v>
      </c>
    </row>
    <row r="29" spans="1:12">
      <c r="A29" s="185"/>
      <c r="B29" s="158" t="s">
        <v>208</v>
      </c>
      <c r="C29" s="12">
        <v>784</v>
      </c>
      <c r="D29" s="12">
        <v>797</v>
      </c>
      <c r="E29" s="12">
        <v>726</v>
      </c>
      <c r="F29" s="221">
        <v>12805</v>
      </c>
      <c r="G29" s="222">
        <v>12715</v>
      </c>
      <c r="H29" s="222">
        <v>12333</v>
      </c>
      <c r="I29" s="222">
        <v>-71</v>
      </c>
      <c r="J29" s="218">
        <v>-8.9084065244667503</v>
      </c>
      <c r="K29" s="222">
        <v>-382</v>
      </c>
      <c r="L29" s="218">
        <v>-3.0043255996854099</v>
      </c>
    </row>
    <row r="30" spans="1:12">
      <c r="A30" s="185"/>
      <c r="B30" s="158" t="s">
        <v>209</v>
      </c>
      <c r="C30" s="12">
        <v>409</v>
      </c>
      <c r="D30" s="12">
        <v>460</v>
      </c>
      <c r="E30" s="12">
        <v>411</v>
      </c>
      <c r="F30" s="221">
        <v>4381</v>
      </c>
      <c r="G30" s="222">
        <v>4827</v>
      </c>
      <c r="H30" s="222">
        <v>5173</v>
      </c>
      <c r="I30" s="222">
        <v>-49</v>
      </c>
      <c r="J30" s="218">
        <v>-10.6521739130435</v>
      </c>
      <c r="K30" s="222">
        <v>346</v>
      </c>
      <c r="L30" s="218">
        <v>7.1680132587528496</v>
      </c>
    </row>
    <row r="31" spans="1:12">
      <c r="A31" s="185"/>
      <c r="B31" s="158" t="s">
        <v>210</v>
      </c>
      <c r="C31" s="12">
        <v>92</v>
      </c>
      <c r="D31" s="12">
        <v>74</v>
      </c>
      <c r="E31" s="12">
        <v>58</v>
      </c>
      <c r="F31" s="221">
        <v>1322</v>
      </c>
      <c r="G31" s="222">
        <v>1179</v>
      </c>
      <c r="H31" s="222">
        <v>1211</v>
      </c>
      <c r="I31" s="222">
        <v>-16</v>
      </c>
      <c r="J31" s="218">
        <v>-21.6216216216216</v>
      </c>
      <c r="K31" s="222">
        <v>32</v>
      </c>
      <c r="L31" s="218">
        <v>2.7141645462256099</v>
      </c>
    </row>
    <row r="32" spans="1:12">
      <c r="A32" s="185"/>
      <c r="B32" s="158"/>
      <c r="C32" s="12"/>
      <c r="D32" s="12"/>
      <c r="E32" s="12"/>
      <c r="F32" s="221"/>
      <c r="G32" s="222"/>
      <c r="H32" s="222"/>
      <c r="I32" s="222"/>
      <c r="J32" s="14"/>
      <c r="K32" s="222"/>
      <c r="L32" s="14"/>
    </row>
    <row r="33" spans="1:12" s="3" customFormat="1" ht="12" customHeight="1">
      <c r="A33" s="205" t="s">
        <v>211</v>
      </c>
      <c r="B33" s="206"/>
      <c r="C33" s="207">
        <v>1280</v>
      </c>
      <c r="D33" s="207">
        <v>1134</v>
      </c>
      <c r="E33" s="207">
        <v>1270</v>
      </c>
      <c r="F33" s="219">
        <v>21201</v>
      </c>
      <c r="G33" s="220">
        <v>18820</v>
      </c>
      <c r="H33" s="220">
        <v>18695</v>
      </c>
      <c r="I33" s="220">
        <v>136</v>
      </c>
      <c r="J33" s="217">
        <v>11.992945326278701</v>
      </c>
      <c r="K33" s="220">
        <v>-125</v>
      </c>
      <c r="L33" s="217">
        <v>-0.66418703506907495</v>
      </c>
    </row>
    <row r="34" spans="1:12" s="3" customFormat="1">
      <c r="A34" s="205"/>
      <c r="B34" s="206"/>
      <c r="C34" s="207"/>
      <c r="D34" s="207"/>
      <c r="E34" s="207"/>
      <c r="F34" s="219"/>
      <c r="G34" s="220"/>
      <c r="H34" s="220"/>
      <c r="I34" s="220"/>
      <c r="J34" s="208"/>
      <c r="K34" s="220"/>
      <c r="L34" s="208"/>
    </row>
    <row r="35" spans="1:12" s="3" customFormat="1">
      <c r="A35" s="209" t="s">
        <v>4</v>
      </c>
      <c r="B35" s="210"/>
      <c r="C35" s="207">
        <v>7762</v>
      </c>
      <c r="D35" s="207">
        <v>8386</v>
      </c>
      <c r="E35" s="207">
        <v>8140</v>
      </c>
      <c r="F35" s="219">
        <v>124828</v>
      </c>
      <c r="G35" s="220">
        <v>130403</v>
      </c>
      <c r="H35" s="220">
        <v>130209</v>
      </c>
      <c r="I35" s="220">
        <v>-246</v>
      </c>
      <c r="J35" s="217">
        <v>-2.9334605294538498</v>
      </c>
      <c r="K35" s="220">
        <v>-194</v>
      </c>
      <c r="L35" s="217">
        <v>-0.14876958352185099</v>
      </c>
    </row>
    <row r="36" spans="1:12">
      <c r="A36" s="196"/>
      <c r="B36" s="196"/>
    </row>
    <row r="37" spans="1:12">
      <c r="A37" s="256" t="s">
        <v>3</v>
      </c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</row>
    <row r="38" spans="1:12">
      <c r="A38" s="3"/>
    </row>
    <row r="39" spans="1:12">
      <c r="A39" s="205" t="s">
        <v>193</v>
      </c>
      <c r="B39" s="206"/>
      <c r="C39" s="207">
        <v>3314</v>
      </c>
      <c r="D39" s="207">
        <v>3603</v>
      </c>
      <c r="E39" s="207">
        <v>4028</v>
      </c>
      <c r="F39" s="219">
        <v>40252</v>
      </c>
      <c r="G39" s="220">
        <v>41117</v>
      </c>
      <c r="H39" s="220">
        <v>44736</v>
      </c>
      <c r="I39" s="220">
        <v>425</v>
      </c>
      <c r="J39" s="217">
        <v>11.7957257840688</v>
      </c>
      <c r="K39" s="220">
        <v>3619</v>
      </c>
      <c r="L39" s="217">
        <v>8.8017121871731892</v>
      </c>
    </row>
    <row r="40" spans="1:12">
      <c r="A40" s="185"/>
      <c r="B40" s="158" t="s">
        <v>194</v>
      </c>
      <c r="C40" s="12">
        <v>90</v>
      </c>
      <c r="D40" s="12">
        <v>114</v>
      </c>
      <c r="E40" s="12">
        <v>156</v>
      </c>
      <c r="F40" s="221">
        <v>1285</v>
      </c>
      <c r="G40" s="222">
        <v>1330</v>
      </c>
      <c r="H40" s="222">
        <v>1525</v>
      </c>
      <c r="I40" s="222">
        <v>42</v>
      </c>
      <c r="J40" s="218">
        <v>36.842105263157897</v>
      </c>
      <c r="K40" s="222">
        <v>195</v>
      </c>
      <c r="L40" s="218">
        <v>14.661654135338299</v>
      </c>
    </row>
    <row r="41" spans="1:12">
      <c r="A41" s="185"/>
      <c r="B41" s="158" t="s">
        <v>195</v>
      </c>
      <c r="C41" s="12">
        <v>1735</v>
      </c>
      <c r="D41" s="12">
        <v>1888</v>
      </c>
      <c r="E41" s="12">
        <v>2136</v>
      </c>
      <c r="F41" s="221">
        <v>21251</v>
      </c>
      <c r="G41" s="222">
        <v>22174</v>
      </c>
      <c r="H41" s="222">
        <v>24546</v>
      </c>
      <c r="I41" s="222">
        <v>248</v>
      </c>
      <c r="J41" s="218">
        <v>13.135593220339</v>
      </c>
      <c r="K41" s="222">
        <v>2372</v>
      </c>
      <c r="L41" s="218">
        <v>10.697212952106099</v>
      </c>
    </row>
    <row r="42" spans="1:12">
      <c r="A42" s="185"/>
      <c r="B42" s="158" t="s">
        <v>196</v>
      </c>
      <c r="C42" s="12">
        <v>316</v>
      </c>
      <c r="D42" s="12">
        <v>355</v>
      </c>
      <c r="E42" s="12">
        <v>368</v>
      </c>
      <c r="F42" s="221">
        <v>3877</v>
      </c>
      <c r="G42" s="222">
        <v>3779</v>
      </c>
      <c r="H42" s="222">
        <v>4065</v>
      </c>
      <c r="I42" s="222">
        <v>13</v>
      </c>
      <c r="J42" s="218">
        <v>3.6619718309859199</v>
      </c>
      <c r="K42" s="222">
        <v>286</v>
      </c>
      <c r="L42" s="218">
        <v>7.5681397195025104</v>
      </c>
    </row>
    <row r="43" spans="1:12">
      <c r="A43" s="185"/>
      <c r="B43" s="158" t="s">
        <v>197</v>
      </c>
      <c r="C43" s="12">
        <v>231</v>
      </c>
      <c r="D43" s="12">
        <v>303</v>
      </c>
      <c r="E43" s="12">
        <v>320</v>
      </c>
      <c r="F43" s="221">
        <v>2935</v>
      </c>
      <c r="G43" s="222">
        <v>3153</v>
      </c>
      <c r="H43" s="222">
        <v>3208</v>
      </c>
      <c r="I43" s="222">
        <v>17</v>
      </c>
      <c r="J43" s="218">
        <v>5.6105610561056096</v>
      </c>
      <c r="K43" s="222">
        <v>55</v>
      </c>
      <c r="L43" s="218">
        <v>1.7443704408499801</v>
      </c>
    </row>
    <row r="44" spans="1:12">
      <c r="A44" s="185"/>
      <c r="B44" s="158" t="s">
        <v>198</v>
      </c>
      <c r="C44" s="12">
        <v>31</v>
      </c>
      <c r="D44" s="12">
        <v>35</v>
      </c>
      <c r="E44" s="12">
        <v>46</v>
      </c>
      <c r="F44" s="221">
        <v>370</v>
      </c>
      <c r="G44" s="222">
        <v>406</v>
      </c>
      <c r="H44" s="222">
        <v>396</v>
      </c>
      <c r="I44" s="222">
        <v>11</v>
      </c>
      <c r="J44" s="218">
        <v>31.428571428571399</v>
      </c>
      <c r="K44" s="222">
        <v>-10</v>
      </c>
      <c r="L44" s="218">
        <v>-2.4630541871921201</v>
      </c>
    </row>
    <row r="45" spans="1:12">
      <c r="A45" s="185"/>
      <c r="B45" s="158" t="s">
        <v>199</v>
      </c>
      <c r="C45" s="12">
        <v>123</v>
      </c>
      <c r="D45" s="12">
        <v>134</v>
      </c>
      <c r="E45" s="12">
        <v>161</v>
      </c>
      <c r="F45" s="221">
        <v>1515</v>
      </c>
      <c r="G45" s="222">
        <v>1347</v>
      </c>
      <c r="H45" s="222">
        <v>1512</v>
      </c>
      <c r="I45" s="222">
        <v>27</v>
      </c>
      <c r="J45" s="218">
        <v>20.1492537313433</v>
      </c>
      <c r="K45" s="222">
        <v>165</v>
      </c>
      <c r="L45" s="218">
        <v>12.249443207126999</v>
      </c>
    </row>
    <row r="46" spans="1:12">
      <c r="A46" s="185"/>
      <c r="B46" s="158" t="s">
        <v>200</v>
      </c>
      <c r="C46" s="12">
        <v>103</v>
      </c>
      <c r="D46" s="12">
        <v>67</v>
      </c>
      <c r="E46" s="12">
        <v>87</v>
      </c>
      <c r="F46" s="221">
        <v>926</v>
      </c>
      <c r="G46" s="222">
        <v>816</v>
      </c>
      <c r="H46" s="222">
        <v>882</v>
      </c>
      <c r="I46" s="222">
        <v>20</v>
      </c>
      <c r="J46" s="218">
        <v>29.8507462686567</v>
      </c>
      <c r="K46" s="222">
        <v>66</v>
      </c>
      <c r="L46" s="218">
        <v>8.0882352941176503</v>
      </c>
    </row>
    <row r="47" spans="1:12">
      <c r="A47" s="185"/>
      <c r="B47" s="158" t="s">
        <v>201</v>
      </c>
      <c r="C47" s="12">
        <v>150</v>
      </c>
      <c r="D47" s="12">
        <v>147</v>
      </c>
      <c r="E47" s="12">
        <v>182</v>
      </c>
      <c r="F47" s="221">
        <v>1786</v>
      </c>
      <c r="G47" s="222">
        <v>1816</v>
      </c>
      <c r="H47" s="222">
        <v>1820</v>
      </c>
      <c r="I47" s="222">
        <v>35</v>
      </c>
      <c r="J47" s="218">
        <v>23.8095238095238</v>
      </c>
      <c r="K47" s="222">
        <v>4</v>
      </c>
      <c r="L47" s="218">
        <v>0.22026431718061701</v>
      </c>
    </row>
    <row r="48" spans="1:12">
      <c r="A48" s="185"/>
      <c r="B48" s="158" t="s">
        <v>202</v>
      </c>
      <c r="C48" s="12">
        <v>535</v>
      </c>
      <c r="D48" s="12">
        <v>560</v>
      </c>
      <c r="E48" s="12">
        <v>572</v>
      </c>
      <c r="F48" s="221">
        <v>6307</v>
      </c>
      <c r="G48" s="222">
        <v>6296</v>
      </c>
      <c r="H48" s="222">
        <v>6782</v>
      </c>
      <c r="I48" s="222">
        <v>12</v>
      </c>
      <c r="J48" s="218">
        <v>2.1428571428571401</v>
      </c>
      <c r="K48" s="222">
        <v>486</v>
      </c>
      <c r="L48" s="218">
        <v>7.7191867852604803</v>
      </c>
    </row>
    <row r="49" spans="1:12">
      <c r="A49" s="185"/>
      <c r="B49" s="158"/>
      <c r="C49" s="12"/>
      <c r="D49" s="12"/>
      <c r="E49" s="12"/>
      <c r="F49" s="221"/>
      <c r="G49" s="222"/>
      <c r="H49" s="222"/>
      <c r="I49" s="222"/>
      <c r="J49" s="14"/>
      <c r="K49" s="222"/>
      <c r="L49" s="14"/>
    </row>
    <row r="50" spans="1:12">
      <c r="A50" s="205" t="s">
        <v>203</v>
      </c>
      <c r="B50" s="206"/>
      <c r="C50" s="207">
        <v>970</v>
      </c>
      <c r="D50" s="207">
        <v>1041</v>
      </c>
      <c r="E50" s="207">
        <v>1171</v>
      </c>
      <c r="F50" s="219">
        <v>10567</v>
      </c>
      <c r="G50" s="220">
        <v>11010</v>
      </c>
      <c r="H50" s="220">
        <v>11803</v>
      </c>
      <c r="I50" s="220">
        <v>130</v>
      </c>
      <c r="J50" s="217">
        <v>12.4879923150817</v>
      </c>
      <c r="K50" s="220">
        <v>793</v>
      </c>
      <c r="L50" s="217">
        <v>7.2025431425976398</v>
      </c>
    </row>
    <row r="51" spans="1:12">
      <c r="A51" s="185"/>
      <c r="B51" s="158" t="s">
        <v>204</v>
      </c>
      <c r="C51" s="12">
        <v>44</v>
      </c>
      <c r="D51" s="12">
        <v>59</v>
      </c>
      <c r="E51" s="12">
        <v>84</v>
      </c>
      <c r="F51" s="221">
        <v>439</v>
      </c>
      <c r="G51" s="222">
        <v>451</v>
      </c>
      <c r="H51" s="222">
        <v>506</v>
      </c>
      <c r="I51" s="222">
        <v>25</v>
      </c>
      <c r="J51" s="218">
        <v>42.372881355932201</v>
      </c>
      <c r="K51" s="222">
        <v>55</v>
      </c>
      <c r="L51" s="218">
        <v>12.1951219512195</v>
      </c>
    </row>
    <row r="52" spans="1:12">
      <c r="A52" s="185"/>
      <c r="B52" s="158" t="s">
        <v>205</v>
      </c>
      <c r="C52" s="12">
        <v>40</v>
      </c>
      <c r="D52" s="12">
        <v>46</v>
      </c>
      <c r="E52" s="12">
        <v>55</v>
      </c>
      <c r="F52" s="221">
        <v>519</v>
      </c>
      <c r="G52" s="222">
        <v>521</v>
      </c>
      <c r="H52" s="222">
        <v>549</v>
      </c>
      <c r="I52" s="222">
        <v>9</v>
      </c>
      <c r="J52" s="218">
        <v>19.565217391304301</v>
      </c>
      <c r="K52" s="222">
        <v>28</v>
      </c>
      <c r="L52" s="218">
        <v>5.3742802303263</v>
      </c>
    </row>
    <row r="53" spans="1:12">
      <c r="A53" s="185"/>
      <c r="B53" s="158" t="s">
        <v>206</v>
      </c>
      <c r="C53" s="12">
        <v>45</v>
      </c>
      <c r="D53" s="12">
        <v>39</v>
      </c>
      <c r="E53" s="12">
        <v>50</v>
      </c>
      <c r="F53" s="221">
        <v>411</v>
      </c>
      <c r="G53" s="222">
        <v>484</v>
      </c>
      <c r="H53" s="222">
        <v>490</v>
      </c>
      <c r="I53" s="222">
        <v>11</v>
      </c>
      <c r="J53" s="218">
        <v>28.205128205128201</v>
      </c>
      <c r="K53" s="222">
        <v>6</v>
      </c>
      <c r="L53" s="218">
        <v>1.2396694214876001</v>
      </c>
    </row>
    <row r="54" spans="1:12">
      <c r="A54" s="185"/>
      <c r="B54" s="158" t="s">
        <v>207</v>
      </c>
      <c r="C54" s="12">
        <v>31</v>
      </c>
      <c r="D54" s="12">
        <v>25</v>
      </c>
      <c r="E54" s="12">
        <v>28</v>
      </c>
      <c r="F54" s="221">
        <v>238</v>
      </c>
      <c r="G54" s="222">
        <v>202</v>
      </c>
      <c r="H54" s="222">
        <v>226</v>
      </c>
      <c r="I54" s="222">
        <v>3</v>
      </c>
      <c r="J54" s="218">
        <v>12</v>
      </c>
      <c r="K54" s="222">
        <v>24</v>
      </c>
      <c r="L54" s="218">
        <v>11.881188118811901</v>
      </c>
    </row>
    <row r="55" spans="1:12">
      <c r="A55" s="185"/>
      <c r="B55" s="158" t="s">
        <v>208</v>
      </c>
      <c r="C55" s="12">
        <v>501</v>
      </c>
      <c r="D55" s="12">
        <v>575</v>
      </c>
      <c r="E55" s="12">
        <v>548</v>
      </c>
      <c r="F55" s="221">
        <v>5809</v>
      </c>
      <c r="G55" s="222">
        <v>6003</v>
      </c>
      <c r="H55" s="222">
        <v>6319</v>
      </c>
      <c r="I55" s="222">
        <v>-27</v>
      </c>
      <c r="J55" s="218">
        <v>-4.6956521739130404</v>
      </c>
      <c r="K55" s="222">
        <v>316</v>
      </c>
      <c r="L55" s="218">
        <v>5.2640346493420003</v>
      </c>
    </row>
    <row r="56" spans="1:12">
      <c r="A56" s="185"/>
      <c r="B56" s="158" t="s">
        <v>209</v>
      </c>
      <c r="C56" s="12">
        <v>259</v>
      </c>
      <c r="D56" s="12">
        <v>232</v>
      </c>
      <c r="E56" s="12">
        <v>346</v>
      </c>
      <c r="F56" s="221">
        <v>2537</v>
      </c>
      <c r="G56" s="222">
        <v>2693</v>
      </c>
      <c r="H56" s="222">
        <v>3089</v>
      </c>
      <c r="I56" s="222">
        <v>114</v>
      </c>
      <c r="J56" s="218">
        <v>49.137931034482797</v>
      </c>
      <c r="K56" s="222">
        <v>396</v>
      </c>
      <c r="L56" s="218">
        <v>14.704790196806499</v>
      </c>
    </row>
    <row r="57" spans="1:12">
      <c r="A57" s="185"/>
      <c r="B57" s="158" t="s">
        <v>210</v>
      </c>
      <c r="C57" s="12">
        <v>50</v>
      </c>
      <c r="D57" s="12">
        <v>65</v>
      </c>
      <c r="E57" s="12">
        <v>60</v>
      </c>
      <c r="F57" s="221">
        <v>614</v>
      </c>
      <c r="G57" s="222">
        <v>656</v>
      </c>
      <c r="H57" s="222">
        <v>624</v>
      </c>
      <c r="I57" s="222">
        <v>-5</v>
      </c>
      <c r="J57" s="218">
        <v>-7.6923076923076898</v>
      </c>
      <c r="K57" s="222">
        <v>-32</v>
      </c>
      <c r="L57" s="218">
        <v>-4.8780487804878003</v>
      </c>
    </row>
    <row r="58" spans="1:12">
      <c r="A58" s="185"/>
      <c r="B58" s="158"/>
      <c r="C58" s="12"/>
      <c r="D58" s="12"/>
      <c r="E58" s="12"/>
      <c r="F58" s="221"/>
      <c r="G58" s="222"/>
      <c r="H58" s="222"/>
      <c r="I58" s="222"/>
      <c r="J58" s="14"/>
      <c r="K58" s="222"/>
      <c r="L58" s="14"/>
    </row>
    <row r="59" spans="1:12" ht="12" customHeight="1">
      <c r="A59" s="205" t="s">
        <v>211</v>
      </c>
      <c r="B59" s="206"/>
      <c r="C59" s="207">
        <v>440</v>
      </c>
      <c r="D59" s="207">
        <v>625</v>
      </c>
      <c r="E59" s="207">
        <v>619</v>
      </c>
      <c r="F59" s="219">
        <v>5577</v>
      </c>
      <c r="G59" s="220">
        <v>6312</v>
      </c>
      <c r="H59" s="220">
        <v>7427</v>
      </c>
      <c r="I59" s="220">
        <v>-6</v>
      </c>
      <c r="J59" s="217">
        <v>-0.96</v>
      </c>
      <c r="K59" s="220">
        <v>1115</v>
      </c>
      <c r="L59" s="217">
        <v>17.6647655259823</v>
      </c>
    </row>
    <row r="60" spans="1:12">
      <c r="A60" s="205"/>
      <c r="B60" s="206"/>
      <c r="C60" s="207"/>
      <c r="D60" s="207"/>
      <c r="E60" s="207"/>
      <c r="F60" s="219"/>
      <c r="G60" s="220"/>
      <c r="H60" s="220"/>
      <c r="I60" s="220"/>
      <c r="J60" s="208"/>
      <c r="K60" s="220"/>
      <c r="L60" s="208"/>
    </row>
    <row r="61" spans="1:12">
      <c r="A61" s="209" t="s">
        <v>4</v>
      </c>
      <c r="B61" s="210"/>
      <c r="C61" s="207">
        <v>4724</v>
      </c>
      <c r="D61" s="207">
        <v>5269</v>
      </c>
      <c r="E61" s="207">
        <v>5818</v>
      </c>
      <c r="F61" s="219">
        <v>56396</v>
      </c>
      <c r="G61" s="220">
        <v>58439</v>
      </c>
      <c r="H61" s="220">
        <v>63966</v>
      </c>
      <c r="I61" s="220">
        <v>549</v>
      </c>
      <c r="J61" s="217">
        <v>10.4194344277852</v>
      </c>
      <c r="K61" s="220">
        <v>5527</v>
      </c>
      <c r="L61" s="217">
        <v>9.4577251493009804</v>
      </c>
    </row>
    <row r="62" spans="1:12"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>
      <c r="A63" s="17" t="s">
        <v>170</v>
      </c>
    </row>
  </sheetData>
  <mergeCells count="11">
    <mergeCell ref="A3:L3"/>
    <mergeCell ref="A4:L4"/>
    <mergeCell ref="A6:B9"/>
    <mergeCell ref="A11:L11"/>
    <mergeCell ref="A37:L37"/>
    <mergeCell ref="I7:J7"/>
    <mergeCell ref="K7:L7"/>
    <mergeCell ref="I8:I9"/>
    <mergeCell ref="J8:J9"/>
    <mergeCell ref="K8:K9"/>
    <mergeCell ref="L8:L9"/>
  </mergeCells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Normal="100" workbookViewId="0"/>
  </sheetViews>
  <sheetFormatPr defaultRowHeight="11.25"/>
  <cols>
    <col min="1" max="1" width="2.33203125" customWidth="1"/>
    <col min="2" max="2" width="18.83203125" customWidth="1"/>
    <col min="3" max="8" width="9.1640625" customWidth="1"/>
    <col min="9" max="12" width="8.6640625" customWidth="1"/>
  </cols>
  <sheetData>
    <row r="1" spans="1:12" ht="12.75">
      <c r="A1" s="1" t="s">
        <v>173</v>
      </c>
      <c r="C1" s="2"/>
      <c r="D1" s="2"/>
      <c r="E1" s="2"/>
      <c r="F1" s="2"/>
    </row>
    <row r="2" spans="1:12" ht="12.75">
      <c r="C2" s="2"/>
      <c r="D2" s="2"/>
      <c r="E2" s="2"/>
      <c r="F2" s="2"/>
    </row>
    <row r="3" spans="1:12" s="4" customFormat="1" ht="17.25">
      <c r="A3" s="242" t="s">
        <v>171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pans="1:12" s="138" customFormat="1" ht="16.5">
      <c r="A4" s="243" t="s">
        <v>172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</row>
    <row r="5" spans="1:12" ht="6.75" customHeight="1">
      <c r="A5" s="5"/>
      <c r="B5" s="5"/>
      <c r="C5" s="22"/>
      <c r="D5" s="22"/>
      <c r="E5" s="22"/>
      <c r="F5" s="22"/>
      <c r="G5" s="23"/>
      <c r="H5" s="23"/>
      <c r="I5" s="23"/>
      <c r="J5" s="23"/>
      <c r="K5" s="23"/>
      <c r="L5" s="23"/>
    </row>
    <row r="6" spans="1:12" ht="15" customHeight="1">
      <c r="A6" s="293" t="s">
        <v>169</v>
      </c>
      <c r="B6" s="245"/>
      <c r="C6" s="24" t="s">
        <v>252</v>
      </c>
      <c r="D6" s="25"/>
      <c r="E6" s="26"/>
      <c r="F6" s="24" t="s">
        <v>253</v>
      </c>
      <c r="G6" s="25"/>
      <c r="H6" s="26"/>
      <c r="I6" s="110" t="s">
        <v>268</v>
      </c>
      <c r="J6" s="28"/>
      <c r="K6" s="28"/>
      <c r="L6" s="28"/>
    </row>
    <row r="7" spans="1:12" ht="15" customHeight="1">
      <c r="A7" s="295"/>
      <c r="B7" s="302"/>
      <c r="C7" s="31"/>
      <c r="D7" s="25"/>
      <c r="E7" s="31"/>
      <c r="F7" s="31"/>
      <c r="G7" s="25"/>
      <c r="H7" s="31"/>
      <c r="I7" s="268" t="s">
        <v>10</v>
      </c>
      <c r="J7" s="269"/>
      <c r="K7" s="268" t="s">
        <v>11</v>
      </c>
      <c r="L7" s="270"/>
    </row>
    <row r="8" spans="1:12" ht="15" customHeight="1">
      <c r="A8" s="295"/>
      <c r="B8" s="302"/>
      <c r="C8" s="106">
        <v>2016</v>
      </c>
      <c r="D8" s="107">
        <v>2017</v>
      </c>
      <c r="E8" s="106">
        <v>2018</v>
      </c>
      <c r="F8" s="106">
        <v>2016</v>
      </c>
      <c r="G8" s="107">
        <v>2017</v>
      </c>
      <c r="H8" s="106">
        <v>2018</v>
      </c>
      <c r="I8" s="271" t="s">
        <v>12</v>
      </c>
      <c r="J8" s="271" t="s">
        <v>13</v>
      </c>
      <c r="K8" s="271" t="s">
        <v>12</v>
      </c>
      <c r="L8" s="273" t="s">
        <v>13</v>
      </c>
    </row>
    <row r="9" spans="1:12" ht="15" customHeight="1">
      <c r="A9" s="247"/>
      <c r="B9" s="247"/>
      <c r="C9" s="32"/>
      <c r="D9" s="33"/>
      <c r="E9" s="32"/>
      <c r="F9" s="32"/>
      <c r="G9" s="33"/>
      <c r="H9" s="32"/>
      <c r="I9" s="272"/>
      <c r="J9" s="272"/>
      <c r="K9" s="272"/>
      <c r="L9" s="274"/>
    </row>
    <row r="11" spans="1:12">
      <c r="A11" s="256" t="s">
        <v>174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</row>
    <row r="12" spans="1:12">
      <c r="A12" s="3"/>
    </row>
    <row r="13" spans="1:12">
      <c r="A13" s="205" t="s">
        <v>193</v>
      </c>
      <c r="B13" s="206"/>
      <c r="C13" s="207">
        <v>1716</v>
      </c>
      <c r="D13" s="207">
        <v>2162</v>
      </c>
      <c r="E13" s="207">
        <v>1515</v>
      </c>
      <c r="F13" s="219">
        <v>42377</v>
      </c>
      <c r="G13" s="220">
        <v>49206</v>
      </c>
      <c r="H13" s="220">
        <v>45506</v>
      </c>
      <c r="I13" s="220">
        <v>-647</v>
      </c>
      <c r="J13" s="226" t="s">
        <v>212</v>
      </c>
      <c r="K13" s="220">
        <v>-3700</v>
      </c>
      <c r="L13" s="226" t="s">
        <v>212</v>
      </c>
    </row>
    <row r="14" spans="1:12">
      <c r="A14" s="185"/>
      <c r="B14" s="158" t="s">
        <v>194</v>
      </c>
      <c r="C14" s="12">
        <v>36</v>
      </c>
      <c r="D14" s="12">
        <v>12</v>
      </c>
      <c r="E14" s="12">
        <v>-15</v>
      </c>
      <c r="F14" s="221">
        <v>833</v>
      </c>
      <c r="G14" s="222">
        <v>795</v>
      </c>
      <c r="H14" s="222">
        <v>632</v>
      </c>
      <c r="I14" s="222">
        <v>-27</v>
      </c>
      <c r="J14" s="227" t="s">
        <v>212</v>
      </c>
      <c r="K14" s="222">
        <v>-163</v>
      </c>
      <c r="L14" s="227" t="s">
        <v>212</v>
      </c>
    </row>
    <row r="15" spans="1:12">
      <c r="A15" s="185"/>
      <c r="B15" s="158" t="s">
        <v>195</v>
      </c>
      <c r="C15" s="12">
        <v>1493</v>
      </c>
      <c r="D15" s="12">
        <v>1899</v>
      </c>
      <c r="E15" s="12">
        <v>1555</v>
      </c>
      <c r="F15" s="221">
        <v>31623</v>
      </c>
      <c r="G15" s="222">
        <v>36270</v>
      </c>
      <c r="H15" s="222">
        <v>33695</v>
      </c>
      <c r="I15" s="222">
        <v>-344</v>
      </c>
      <c r="J15" s="227" t="s">
        <v>212</v>
      </c>
      <c r="K15" s="222">
        <v>-2575</v>
      </c>
      <c r="L15" s="227" t="s">
        <v>212</v>
      </c>
    </row>
    <row r="16" spans="1:12">
      <c r="A16" s="185"/>
      <c r="B16" s="158" t="s">
        <v>196</v>
      </c>
      <c r="C16" s="12">
        <v>84</v>
      </c>
      <c r="D16" s="12">
        <v>96</v>
      </c>
      <c r="E16" s="12">
        <v>74</v>
      </c>
      <c r="F16" s="221">
        <v>2550</v>
      </c>
      <c r="G16" s="222">
        <v>3189</v>
      </c>
      <c r="H16" s="222">
        <v>3221</v>
      </c>
      <c r="I16" s="222">
        <v>-22</v>
      </c>
      <c r="J16" s="227" t="s">
        <v>212</v>
      </c>
      <c r="K16" s="222">
        <v>32</v>
      </c>
      <c r="L16" s="227" t="s">
        <v>212</v>
      </c>
    </row>
    <row r="17" spans="1:12">
      <c r="A17" s="185"/>
      <c r="B17" s="158" t="s">
        <v>197</v>
      </c>
      <c r="C17" s="12">
        <v>116</v>
      </c>
      <c r="D17" s="12">
        <v>32</v>
      </c>
      <c r="E17" s="12">
        <v>-23</v>
      </c>
      <c r="F17" s="221">
        <v>2375</v>
      </c>
      <c r="G17" s="222">
        <v>2253</v>
      </c>
      <c r="H17" s="222">
        <v>2127</v>
      </c>
      <c r="I17" s="222">
        <v>-55</v>
      </c>
      <c r="J17" s="227" t="s">
        <v>212</v>
      </c>
      <c r="K17" s="222">
        <v>-126</v>
      </c>
      <c r="L17" s="227" t="s">
        <v>212</v>
      </c>
    </row>
    <row r="18" spans="1:12">
      <c r="A18" s="185"/>
      <c r="B18" s="158" t="s">
        <v>198</v>
      </c>
      <c r="C18" s="12">
        <v>-4</v>
      </c>
      <c r="D18" s="12">
        <v>-5</v>
      </c>
      <c r="E18" s="12">
        <v>-15</v>
      </c>
      <c r="F18" s="221">
        <v>88</v>
      </c>
      <c r="G18" s="222">
        <v>174</v>
      </c>
      <c r="H18" s="222">
        <v>130</v>
      </c>
      <c r="I18" s="222">
        <v>-10</v>
      </c>
      <c r="J18" s="227" t="s">
        <v>212</v>
      </c>
      <c r="K18" s="222">
        <v>-44</v>
      </c>
      <c r="L18" s="227" t="s">
        <v>212</v>
      </c>
    </row>
    <row r="19" spans="1:12">
      <c r="A19" s="185"/>
      <c r="B19" s="158" t="s">
        <v>199</v>
      </c>
      <c r="C19" s="12">
        <v>-7</v>
      </c>
      <c r="D19" s="12">
        <v>8</v>
      </c>
      <c r="E19" s="12">
        <v>-64</v>
      </c>
      <c r="F19" s="221">
        <v>518</v>
      </c>
      <c r="G19" s="222">
        <v>935</v>
      </c>
      <c r="H19" s="222">
        <v>476</v>
      </c>
      <c r="I19" s="222">
        <v>-72</v>
      </c>
      <c r="J19" s="227" t="s">
        <v>212</v>
      </c>
      <c r="K19" s="222">
        <v>-459</v>
      </c>
      <c r="L19" s="227" t="s">
        <v>212</v>
      </c>
    </row>
    <row r="20" spans="1:12">
      <c r="A20" s="185"/>
      <c r="B20" s="158" t="s">
        <v>200</v>
      </c>
      <c r="C20" s="12">
        <v>-33</v>
      </c>
      <c r="D20" s="12">
        <v>30</v>
      </c>
      <c r="E20" s="12">
        <v>-4</v>
      </c>
      <c r="F20" s="221">
        <v>414</v>
      </c>
      <c r="G20" s="222">
        <v>463</v>
      </c>
      <c r="H20" s="222">
        <v>605</v>
      </c>
      <c r="I20" s="222">
        <v>-34</v>
      </c>
      <c r="J20" s="227" t="s">
        <v>212</v>
      </c>
      <c r="K20" s="222">
        <v>142</v>
      </c>
      <c r="L20" s="227" t="s">
        <v>212</v>
      </c>
    </row>
    <row r="21" spans="1:12">
      <c r="A21" s="185"/>
      <c r="B21" s="158" t="s">
        <v>201</v>
      </c>
      <c r="C21" s="12">
        <v>9</v>
      </c>
      <c r="D21" s="12">
        <v>34</v>
      </c>
      <c r="E21" s="12">
        <v>30</v>
      </c>
      <c r="F21" s="221">
        <v>1046</v>
      </c>
      <c r="G21" s="222">
        <v>1218</v>
      </c>
      <c r="H21" s="222">
        <v>1228</v>
      </c>
      <c r="I21" s="222">
        <v>-4</v>
      </c>
      <c r="J21" s="227" t="s">
        <v>212</v>
      </c>
      <c r="K21" s="222">
        <v>10</v>
      </c>
      <c r="L21" s="227" t="s">
        <v>212</v>
      </c>
    </row>
    <row r="22" spans="1:12">
      <c r="A22" s="185"/>
      <c r="B22" s="158" t="s">
        <v>202</v>
      </c>
      <c r="C22" s="12">
        <v>22</v>
      </c>
      <c r="D22" s="12">
        <v>56</v>
      </c>
      <c r="E22" s="12">
        <v>-23</v>
      </c>
      <c r="F22" s="221">
        <v>2930</v>
      </c>
      <c r="G22" s="222">
        <v>3909</v>
      </c>
      <c r="H22" s="222">
        <v>3392</v>
      </c>
      <c r="I22" s="222">
        <v>-79</v>
      </c>
      <c r="J22" s="227" t="s">
        <v>212</v>
      </c>
      <c r="K22" s="222">
        <v>-517</v>
      </c>
      <c r="L22" s="227" t="s">
        <v>212</v>
      </c>
    </row>
    <row r="23" spans="1:12">
      <c r="A23" s="185"/>
      <c r="B23" s="158"/>
      <c r="C23" s="12"/>
      <c r="D23" s="12"/>
      <c r="E23" s="12"/>
      <c r="F23" s="221"/>
      <c r="G23" s="222"/>
      <c r="H23" s="222"/>
      <c r="I23" s="222"/>
      <c r="J23" s="14"/>
      <c r="K23" s="222"/>
      <c r="L23" s="14"/>
    </row>
    <row r="24" spans="1:12">
      <c r="A24" s="205" t="s">
        <v>203</v>
      </c>
      <c r="B24" s="206"/>
      <c r="C24" s="207">
        <v>482</v>
      </c>
      <c r="D24" s="207">
        <v>446</v>
      </c>
      <c r="E24" s="207">
        <v>156</v>
      </c>
      <c r="F24" s="219">
        <v>10431</v>
      </c>
      <c r="G24" s="220">
        <v>10250</v>
      </c>
      <c r="H24" s="220">
        <v>9469</v>
      </c>
      <c r="I24" s="220">
        <v>-290</v>
      </c>
      <c r="J24" s="226" t="s">
        <v>212</v>
      </c>
      <c r="K24" s="220">
        <v>-781</v>
      </c>
      <c r="L24" s="226" t="s">
        <v>212</v>
      </c>
    </row>
    <row r="25" spans="1:12">
      <c r="A25" s="185"/>
      <c r="B25" s="158" t="s">
        <v>204</v>
      </c>
      <c r="C25" s="12">
        <v>-7</v>
      </c>
      <c r="D25" s="12">
        <v>-18</v>
      </c>
      <c r="E25" s="12">
        <v>-55</v>
      </c>
      <c r="F25" s="221">
        <v>178</v>
      </c>
      <c r="G25" s="222">
        <v>226</v>
      </c>
      <c r="H25" s="222">
        <v>94</v>
      </c>
      <c r="I25" s="222">
        <v>-37</v>
      </c>
      <c r="J25" s="227" t="s">
        <v>212</v>
      </c>
      <c r="K25" s="222">
        <v>-132</v>
      </c>
      <c r="L25" s="227" t="s">
        <v>212</v>
      </c>
    </row>
    <row r="26" spans="1:12">
      <c r="A26" s="185"/>
      <c r="B26" s="158" t="s">
        <v>205</v>
      </c>
      <c r="C26" s="12">
        <v>26</v>
      </c>
      <c r="D26" s="12">
        <v>12</v>
      </c>
      <c r="E26" s="12">
        <v>-12</v>
      </c>
      <c r="F26" s="221">
        <v>498</v>
      </c>
      <c r="G26" s="222">
        <v>383</v>
      </c>
      <c r="H26" s="222">
        <v>471</v>
      </c>
      <c r="I26" s="222">
        <v>-24</v>
      </c>
      <c r="J26" s="227" t="s">
        <v>212</v>
      </c>
      <c r="K26" s="222">
        <v>88</v>
      </c>
      <c r="L26" s="227" t="s">
        <v>212</v>
      </c>
    </row>
    <row r="27" spans="1:12">
      <c r="A27" s="185"/>
      <c r="B27" s="158" t="s">
        <v>206</v>
      </c>
      <c r="C27" s="12">
        <v>-4</v>
      </c>
      <c r="D27" s="12">
        <v>-6</v>
      </c>
      <c r="E27" s="12">
        <v>-18</v>
      </c>
      <c r="F27" s="221">
        <v>147</v>
      </c>
      <c r="G27" s="222">
        <v>166</v>
      </c>
      <c r="H27" s="222">
        <v>136</v>
      </c>
      <c r="I27" s="222">
        <v>-12</v>
      </c>
      <c r="J27" s="227" t="s">
        <v>212</v>
      </c>
      <c r="K27" s="222">
        <v>-30</v>
      </c>
      <c r="L27" s="227" t="s">
        <v>212</v>
      </c>
    </row>
    <row r="28" spans="1:12">
      <c r="A28" s="185"/>
      <c r="B28" s="158" t="s">
        <v>207</v>
      </c>
      <c r="C28" s="12">
        <v>-8</v>
      </c>
      <c r="D28" s="12">
        <v>-1</v>
      </c>
      <c r="E28" s="12">
        <v>0</v>
      </c>
      <c r="F28" s="221">
        <v>60</v>
      </c>
      <c r="G28" s="222">
        <v>106</v>
      </c>
      <c r="H28" s="222">
        <v>83</v>
      </c>
      <c r="I28" s="222">
        <v>1</v>
      </c>
      <c r="J28" s="227" t="s">
        <v>212</v>
      </c>
      <c r="K28" s="222">
        <v>-23</v>
      </c>
      <c r="L28" s="227" t="s">
        <v>212</v>
      </c>
    </row>
    <row r="29" spans="1:12">
      <c r="A29" s="185"/>
      <c r="B29" s="158" t="s">
        <v>208</v>
      </c>
      <c r="C29" s="12">
        <v>283</v>
      </c>
      <c r="D29" s="12">
        <v>222</v>
      </c>
      <c r="E29" s="12">
        <v>178</v>
      </c>
      <c r="F29" s="221">
        <v>6996</v>
      </c>
      <c r="G29" s="222">
        <v>6712</v>
      </c>
      <c r="H29" s="222">
        <v>6014</v>
      </c>
      <c r="I29" s="222">
        <v>-44</v>
      </c>
      <c r="J29" s="227" t="s">
        <v>212</v>
      </c>
      <c r="K29" s="222">
        <v>-698</v>
      </c>
      <c r="L29" s="227" t="s">
        <v>212</v>
      </c>
    </row>
    <row r="30" spans="1:12">
      <c r="A30" s="185"/>
      <c r="B30" s="158" t="s">
        <v>209</v>
      </c>
      <c r="C30" s="12">
        <v>150</v>
      </c>
      <c r="D30" s="12">
        <v>228</v>
      </c>
      <c r="E30" s="12">
        <v>65</v>
      </c>
      <c r="F30" s="221">
        <v>1844</v>
      </c>
      <c r="G30" s="222">
        <v>2134</v>
      </c>
      <c r="H30" s="222">
        <v>2084</v>
      </c>
      <c r="I30" s="222">
        <v>-163</v>
      </c>
      <c r="J30" s="227" t="s">
        <v>212</v>
      </c>
      <c r="K30" s="222">
        <v>-50</v>
      </c>
      <c r="L30" s="227" t="s">
        <v>212</v>
      </c>
    </row>
    <row r="31" spans="1:12">
      <c r="A31" s="185"/>
      <c r="B31" s="158" t="s">
        <v>210</v>
      </c>
      <c r="C31" s="12">
        <v>42</v>
      </c>
      <c r="D31" s="12">
        <v>9</v>
      </c>
      <c r="E31" s="12">
        <v>-2</v>
      </c>
      <c r="F31" s="221">
        <v>708</v>
      </c>
      <c r="G31" s="222">
        <v>523</v>
      </c>
      <c r="H31" s="222">
        <v>587</v>
      </c>
      <c r="I31" s="222">
        <v>-11</v>
      </c>
      <c r="J31" s="227" t="s">
        <v>212</v>
      </c>
      <c r="K31" s="222">
        <v>64</v>
      </c>
      <c r="L31" s="227" t="s">
        <v>212</v>
      </c>
    </row>
    <row r="32" spans="1:12">
      <c r="A32" s="185"/>
      <c r="B32" s="158"/>
      <c r="C32" s="12"/>
      <c r="D32" s="12"/>
      <c r="E32" s="12"/>
      <c r="F32" s="221"/>
      <c r="G32" s="222"/>
      <c r="H32" s="222"/>
      <c r="I32" s="222"/>
      <c r="J32" s="14"/>
      <c r="K32" s="222"/>
      <c r="L32" s="14"/>
    </row>
    <row r="33" spans="1:12" ht="12" customHeight="1">
      <c r="A33" s="205" t="s">
        <v>211</v>
      </c>
      <c r="B33" s="206"/>
      <c r="C33" s="207">
        <v>840</v>
      </c>
      <c r="D33" s="207">
        <v>509</v>
      </c>
      <c r="E33" s="207">
        <v>651</v>
      </c>
      <c r="F33" s="219">
        <v>15624</v>
      </c>
      <c r="G33" s="220">
        <v>12508</v>
      </c>
      <c r="H33" s="220">
        <v>11268</v>
      </c>
      <c r="I33" s="220">
        <v>142</v>
      </c>
      <c r="J33" s="226" t="s">
        <v>212</v>
      </c>
      <c r="K33" s="220">
        <v>-1240</v>
      </c>
      <c r="L33" s="226" t="s">
        <v>212</v>
      </c>
    </row>
    <row r="34" spans="1:12">
      <c r="A34" s="205"/>
      <c r="B34" s="206"/>
      <c r="C34" s="207"/>
      <c r="D34" s="207"/>
      <c r="E34" s="207"/>
      <c r="F34" s="219"/>
      <c r="G34" s="220"/>
      <c r="H34" s="220"/>
      <c r="I34" s="220"/>
      <c r="J34" s="208"/>
      <c r="K34" s="220"/>
      <c r="L34" s="208"/>
    </row>
    <row r="35" spans="1:12">
      <c r="A35" s="214" t="s">
        <v>4</v>
      </c>
      <c r="B35" s="215"/>
      <c r="C35" s="223">
        <v>3038</v>
      </c>
      <c r="D35" s="223">
        <v>3117</v>
      </c>
      <c r="E35" s="223">
        <v>2322</v>
      </c>
      <c r="F35" s="224">
        <v>68432</v>
      </c>
      <c r="G35" s="225">
        <v>71964</v>
      </c>
      <c r="H35" s="225">
        <v>66243</v>
      </c>
      <c r="I35" s="225">
        <v>-795</v>
      </c>
      <c r="J35" s="228" t="s">
        <v>212</v>
      </c>
      <c r="K35" s="225">
        <v>-5721</v>
      </c>
      <c r="L35" s="228" t="s">
        <v>212</v>
      </c>
    </row>
    <row r="36" spans="1:12">
      <c r="A36" s="209"/>
      <c r="B36" s="216"/>
      <c r="C36" s="211"/>
      <c r="D36" s="211"/>
      <c r="E36" s="211"/>
      <c r="F36" s="212"/>
      <c r="G36" s="213"/>
      <c r="H36" s="213"/>
      <c r="I36" s="213"/>
      <c r="J36" s="213"/>
      <c r="K36" s="213"/>
      <c r="L36" s="213"/>
    </row>
    <row r="37" spans="1:12">
      <c r="A37" s="137" t="str">
        <f>"1."</f>
        <v>1.</v>
      </c>
      <c r="B37" s="7" t="s">
        <v>162</v>
      </c>
    </row>
    <row r="38" spans="1:12">
      <c r="A38" s="136" t="str">
        <f>"2."</f>
        <v>2.</v>
      </c>
      <c r="B38" s="7" t="s">
        <v>178</v>
      </c>
    </row>
    <row r="39" spans="1:12">
      <c r="A39" s="136" t="str">
        <f>"3."</f>
        <v>3.</v>
      </c>
      <c r="B39" s="7" t="s">
        <v>179</v>
      </c>
    </row>
    <row r="40" spans="1:12">
      <c r="A40" s="136" t="str">
        <f>"4."</f>
        <v>4.</v>
      </c>
      <c r="B40" s="7" t="s">
        <v>180</v>
      </c>
    </row>
    <row r="42" spans="1:12">
      <c r="A42" s="17" t="s">
        <v>175</v>
      </c>
    </row>
    <row r="43" spans="1:12" s="204" customFormat="1">
      <c r="A43" s="136" t="s">
        <v>176</v>
      </c>
      <c r="B43" s="204" t="s">
        <v>177</v>
      </c>
    </row>
    <row r="45" spans="1:12">
      <c r="A45" s="233" t="s">
        <v>250</v>
      </c>
    </row>
  </sheetData>
  <mergeCells count="10">
    <mergeCell ref="A11:L11"/>
    <mergeCell ref="A3:L3"/>
    <mergeCell ref="A4:L4"/>
    <mergeCell ref="A6:B9"/>
    <mergeCell ref="I7:J7"/>
    <mergeCell ref="K7:L7"/>
    <mergeCell ref="I8:I9"/>
    <mergeCell ref="J8:J9"/>
    <mergeCell ref="K8:K9"/>
    <mergeCell ref="L8:L9"/>
  </mergeCells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zoomScaleNormal="100" workbookViewId="0"/>
  </sheetViews>
  <sheetFormatPr defaultColWidth="10.6640625" defaultRowHeight="12"/>
  <cols>
    <col min="1" max="1" width="2.83203125" style="23" customWidth="1"/>
    <col min="2" max="2" width="22.5" style="23" customWidth="1"/>
    <col min="3" max="5" width="9.1640625" style="23" customWidth="1"/>
    <col min="6" max="8" width="10.1640625" style="23" customWidth="1"/>
    <col min="9" max="12" width="8.6640625" style="23" customWidth="1"/>
    <col min="13" max="16384" width="10.6640625" style="23"/>
  </cols>
  <sheetData>
    <row r="1" spans="1:12" s="20" customFormat="1" ht="12.75" customHeight="1">
      <c r="A1" s="18" t="s">
        <v>181</v>
      </c>
      <c r="B1" s="18"/>
      <c r="C1" s="19"/>
      <c r="D1" s="19"/>
      <c r="E1" s="19"/>
      <c r="F1" s="19"/>
    </row>
    <row r="2" spans="1:12" s="20" customFormat="1" ht="12.75" customHeight="1">
      <c r="A2" s="19"/>
      <c r="B2" s="19"/>
      <c r="C2" s="19"/>
      <c r="D2" s="19"/>
      <c r="E2" s="19"/>
      <c r="F2" s="19"/>
    </row>
    <row r="3" spans="1:12" s="140" customFormat="1" ht="18" customHeight="1">
      <c r="A3" s="260" t="s">
        <v>85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</row>
    <row r="4" spans="1:12" s="142" customFormat="1" ht="15" customHeight="1">
      <c r="A4" s="261" t="s">
        <v>182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</row>
    <row r="5" spans="1:12" ht="6.75" customHeight="1">
      <c r="A5" s="21"/>
      <c r="B5" s="21"/>
      <c r="C5" s="22"/>
      <c r="D5" s="22"/>
      <c r="E5" s="22"/>
      <c r="F5" s="22"/>
    </row>
    <row r="6" spans="1:12" s="30" customFormat="1" ht="15" customHeight="1">
      <c r="A6" s="262"/>
      <c r="B6" s="198"/>
      <c r="C6" s="24" t="s">
        <v>252</v>
      </c>
      <c r="D6" s="25"/>
      <c r="E6" s="26"/>
      <c r="F6" s="24" t="s">
        <v>253</v>
      </c>
      <c r="G6" s="25"/>
      <c r="H6" s="26"/>
      <c r="I6" s="110" t="s">
        <v>268</v>
      </c>
      <c r="J6" s="28"/>
      <c r="K6" s="28"/>
      <c r="L6" s="28"/>
    </row>
    <row r="7" spans="1:12" s="30" customFormat="1" ht="15" customHeight="1">
      <c r="A7" s="264"/>
      <c r="B7" s="199"/>
      <c r="C7" s="31"/>
      <c r="D7" s="25"/>
      <c r="E7" s="31"/>
      <c r="F7" s="31"/>
      <c r="G7" s="25"/>
      <c r="H7" s="31"/>
      <c r="I7" s="268" t="s">
        <v>10</v>
      </c>
      <c r="J7" s="269"/>
      <c r="K7" s="268" t="s">
        <v>11</v>
      </c>
      <c r="L7" s="270"/>
    </row>
    <row r="8" spans="1:12" s="30" customFormat="1" ht="15" customHeight="1">
      <c r="A8" s="264"/>
      <c r="B8" s="199"/>
      <c r="C8" s="106">
        <v>2016</v>
      </c>
      <c r="D8" s="107">
        <v>2017</v>
      </c>
      <c r="E8" s="106">
        <v>2018</v>
      </c>
      <c r="F8" s="106">
        <v>2016</v>
      </c>
      <c r="G8" s="107">
        <v>2017</v>
      </c>
      <c r="H8" s="106">
        <v>2018</v>
      </c>
      <c r="I8" s="271" t="s">
        <v>12</v>
      </c>
      <c r="J8" s="271" t="s">
        <v>13</v>
      </c>
      <c r="K8" s="271" t="s">
        <v>12</v>
      </c>
      <c r="L8" s="273" t="s">
        <v>13</v>
      </c>
    </row>
    <row r="9" spans="1:12" s="30" customFormat="1" ht="15" customHeight="1">
      <c r="A9" s="266"/>
      <c r="B9" s="200"/>
      <c r="C9" s="32"/>
      <c r="D9" s="33"/>
      <c r="E9" s="32"/>
      <c r="F9" s="32"/>
      <c r="G9" s="33"/>
      <c r="H9" s="32"/>
      <c r="I9" s="272"/>
      <c r="J9" s="272"/>
      <c r="K9" s="272"/>
      <c r="L9" s="274"/>
    </row>
    <row r="10" spans="1:12" s="38" customFormat="1" ht="12" customHeight="1">
      <c r="A10" s="34" t="s">
        <v>14</v>
      </c>
      <c r="B10" s="34"/>
      <c r="C10" s="116"/>
      <c r="D10" s="116"/>
      <c r="E10" s="116"/>
      <c r="F10" s="35"/>
      <c r="G10" s="36"/>
      <c r="H10" s="36"/>
      <c r="I10" s="37"/>
    </row>
    <row r="11" spans="1:12" s="38" customFormat="1" ht="12" customHeight="1">
      <c r="A11" s="275" t="s">
        <v>188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</row>
    <row r="12" spans="1:12" s="38" customFormat="1" ht="12" customHeight="1">
      <c r="A12" s="71"/>
      <c r="B12" s="71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38" customFormat="1" ht="12" customHeight="1">
      <c r="A13" s="71" t="s">
        <v>183</v>
      </c>
      <c r="B13" s="71"/>
      <c r="C13" s="42">
        <v>1215</v>
      </c>
      <c r="D13" s="42">
        <v>1273</v>
      </c>
      <c r="E13" s="42">
        <v>1082</v>
      </c>
      <c r="F13" s="42">
        <v>15087</v>
      </c>
      <c r="G13" s="43">
        <v>16736</v>
      </c>
      <c r="H13" s="43">
        <v>14109</v>
      </c>
      <c r="I13" s="42">
        <v>-191</v>
      </c>
      <c r="J13" s="120">
        <v>-15.003927729772199</v>
      </c>
      <c r="K13" s="42">
        <v>-2627</v>
      </c>
      <c r="L13" s="120">
        <v>-15.6967017208413</v>
      </c>
    </row>
    <row r="14" spans="1:12" s="38" customFormat="1" ht="12" customHeight="1">
      <c r="A14" s="71" t="s">
        <v>184</v>
      </c>
      <c r="B14" s="71"/>
      <c r="C14" s="42">
        <v>1265</v>
      </c>
      <c r="D14" s="42">
        <v>1136</v>
      </c>
      <c r="E14" s="42">
        <v>1071</v>
      </c>
      <c r="F14" s="42">
        <v>27769</v>
      </c>
      <c r="G14" s="43">
        <v>23740</v>
      </c>
      <c r="H14" s="43">
        <v>23670</v>
      </c>
      <c r="I14" s="42">
        <v>-65</v>
      </c>
      <c r="J14" s="120">
        <v>-5.7218309859154903</v>
      </c>
      <c r="K14" s="42">
        <v>-70</v>
      </c>
      <c r="L14" s="120">
        <v>-0.29486099410277999</v>
      </c>
    </row>
    <row r="15" spans="1:12" s="38" customFormat="1" ht="12" customHeight="1">
      <c r="A15" s="71" t="s">
        <v>186</v>
      </c>
      <c r="B15" s="71"/>
      <c r="C15" s="42">
        <v>2558</v>
      </c>
      <c r="D15" s="42">
        <v>3026</v>
      </c>
      <c r="E15" s="42">
        <v>3187</v>
      </c>
      <c r="F15" s="42">
        <v>38936</v>
      </c>
      <c r="G15" s="43">
        <v>44459</v>
      </c>
      <c r="H15" s="43">
        <v>46536</v>
      </c>
      <c r="I15" s="42">
        <v>161</v>
      </c>
      <c r="J15" s="120">
        <v>5.3205551883674804</v>
      </c>
      <c r="K15" s="42">
        <v>2077</v>
      </c>
      <c r="L15" s="120">
        <v>4.6717200116961699</v>
      </c>
    </row>
    <row r="16" spans="1:12" s="38" customFormat="1" ht="12" customHeight="1">
      <c r="A16" s="71" t="s">
        <v>185</v>
      </c>
      <c r="B16" s="71"/>
      <c r="C16" s="42">
        <v>385</v>
      </c>
      <c r="D16" s="42">
        <v>411</v>
      </c>
      <c r="E16" s="42">
        <v>391</v>
      </c>
      <c r="F16" s="42">
        <v>5956</v>
      </c>
      <c r="G16" s="43">
        <v>6446</v>
      </c>
      <c r="H16" s="43">
        <v>6634</v>
      </c>
      <c r="I16" s="42">
        <v>-20</v>
      </c>
      <c r="J16" s="120">
        <v>-4.8661800486617999</v>
      </c>
      <c r="K16" s="42">
        <v>188</v>
      </c>
      <c r="L16" s="120">
        <v>2.9165373875271499</v>
      </c>
    </row>
    <row r="17" spans="1:12" s="38" customFormat="1" ht="12" customHeight="1">
      <c r="A17" s="71" t="s">
        <v>187</v>
      </c>
      <c r="B17" s="71"/>
      <c r="C17" s="42">
        <v>2288</v>
      </c>
      <c r="D17" s="42">
        <v>2515</v>
      </c>
      <c r="E17" s="42">
        <v>2370</v>
      </c>
      <c r="F17" s="42">
        <v>36321</v>
      </c>
      <c r="G17" s="43">
        <v>38326</v>
      </c>
      <c r="H17" s="43">
        <v>38599</v>
      </c>
      <c r="I17" s="42">
        <v>-145</v>
      </c>
      <c r="J17" s="120">
        <v>-5.7654075546719703</v>
      </c>
      <c r="K17" s="42">
        <v>273</v>
      </c>
      <c r="L17" s="120">
        <v>0.71231018107811905</v>
      </c>
    </row>
    <row r="18" spans="1:12" s="38" customFormat="1" ht="12" customHeight="1">
      <c r="A18" s="71" t="s">
        <v>71</v>
      </c>
      <c r="B18" s="71"/>
      <c r="C18" s="42">
        <v>51</v>
      </c>
      <c r="D18" s="42">
        <v>25</v>
      </c>
      <c r="E18" s="42">
        <v>39</v>
      </c>
      <c r="F18" s="42">
        <v>759</v>
      </c>
      <c r="G18" s="43">
        <v>696</v>
      </c>
      <c r="H18" s="43">
        <v>661</v>
      </c>
      <c r="I18" s="42">
        <v>14</v>
      </c>
      <c r="J18" s="120">
        <v>56</v>
      </c>
      <c r="K18" s="42">
        <v>-35</v>
      </c>
      <c r="L18" s="120">
        <v>-5.0287356321839098</v>
      </c>
    </row>
    <row r="19" spans="1:12" s="38" customFormat="1" ht="12.75" customHeight="1">
      <c r="A19" s="39" t="s">
        <v>4</v>
      </c>
      <c r="B19" s="39"/>
      <c r="C19" s="126">
        <v>7762</v>
      </c>
      <c r="D19" s="126">
        <v>8386</v>
      </c>
      <c r="E19" s="126">
        <v>8140</v>
      </c>
      <c r="F19" s="126">
        <v>124828</v>
      </c>
      <c r="G19" s="127">
        <v>130403</v>
      </c>
      <c r="H19" s="127">
        <v>130209</v>
      </c>
      <c r="I19" s="126">
        <v>-246</v>
      </c>
      <c r="J19" s="128">
        <v>-2.9334605294538498</v>
      </c>
      <c r="K19" s="126">
        <v>-194</v>
      </c>
      <c r="L19" s="128">
        <v>-0.14876958352185099</v>
      </c>
    </row>
    <row r="20" spans="1:12" s="38" customFormat="1" ht="12" customHeight="1">
      <c r="A20" s="71"/>
      <c r="B20" s="71"/>
      <c r="C20" s="42"/>
      <c r="D20" s="42"/>
      <c r="E20" s="42"/>
      <c r="F20" s="42"/>
      <c r="G20" s="43"/>
      <c r="H20" s="43"/>
      <c r="I20" s="42"/>
      <c r="J20" s="120"/>
      <c r="K20" s="42"/>
      <c r="L20" s="120"/>
    </row>
    <row r="21" spans="1:12" s="38" customFormat="1" ht="12" customHeight="1">
      <c r="A21" s="275" t="s">
        <v>189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</row>
    <row r="22" spans="1:12" s="38" customFormat="1" ht="12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2" s="38" customFormat="1" ht="12" customHeight="1">
      <c r="A23" s="71" t="s">
        <v>278</v>
      </c>
      <c r="B23" s="71"/>
      <c r="C23" s="42">
        <v>251</v>
      </c>
      <c r="D23" s="42">
        <v>223</v>
      </c>
      <c r="E23" s="42">
        <v>202</v>
      </c>
      <c r="F23" s="42">
        <v>2902</v>
      </c>
      <c r="G23" s="43">
        <v>3419</v>
      </c>
      <c r="H23" s="43">
        <v>2749</v>
      </c>
      <c r="I23" s="42">
        <v>-21</v>
      </c>
      <c r="J23" s="120">
        <v>-9.4170403587443907</v>
      </c>
      <c r="K23" s="42">
        <v>-670</v>
      </c>
      <c r="L23" s="120">
        <v>-19.596373208540498</v>
      </c>
    </row>
    <row r="24" spans="1:12" s="38" customFormat="1" ht="12" customHeight="1">
      <c r="A24" s="71" t="s">
        <v>275</v>
      </c>
      <c r="B24" s="71"/>
      <c r="C24" s="42">
        <v>130</v>
      </c>
      <c r="D24" s="42">
        <v>135</v>
      </c>
      <c r="E24" s="42">
        <v>172</v>
      </c>
      <c r="F24" s="42">
        <v>1362</v>
      </c>
      <c r="G24" s="43">
        <v>1309</v>
      </c>
      <c r="H24" s="43">
        <v>1500</v>
      </c>
      <c r="I24" s="42">
        <v>37</v>
      </c>
      <c r="J24" s="120">
        <v>27.407407407407401</v>
      </c>
      <c r="K24" s="42">
        <v>191</v>
      </c>
      <c r="L24" s="120">
        <v>14.5912910618793</v>
      </c>
    </row>
    <row r="25" spans="1:12" s="38" customFormat="1" ht="12" customHeight="1">
      <c r="A25" s="71" t="s">
        <v>303</v>
      </c>
      <c r="B25" s="71"/>
      <c r="C25" s="42">
        <v>64</v>
      </c>
      <c r="D25" s="42">
        <v>48</v>
      </c>
      <c r="E25" s="42">
        <v>33</v>
      </c>
      <c r="F25" s="42">
        <v>1523</v>
      </c>
      <c r="G25" s="43">
        <v>1418</v>
      </c>
      <c r="H25" s="43">
        <v>925</v>
      </c>
      <c r="I25" s="42">
        <v>-15</v>
      </c>
      <c r="J25" s="120">
        <v>-31.25</v>
      </c>
      <c r="K25" s="42">
        <v>-493</v>
      </c>
      <c r="L25" s="120">
        <v>-34.767277856135401</v>
      </c>
    </row>
    <row r="26" spans="1:12" s="38" customFormat="1" ht="12" customHeight="1">
      <c r="A26" s="71" t="s">
        <v>280</v>
      </c>
      <c r="B26" s="71"/>
      <c r="C26" s="42">
        <v>101</v>
      </c>
      <c r="D26" s="42">
        <v>113</v>
      </c>
      <c r="E26" s="42">
        <v>100</v>
      </c>
      <c r="F26" s="42">
        <v>1079</v>
      </c>
      <c r="G26" s="43">
        <v>1314</v>
      </c>
      <c r="H26" s="43">
        <v>907</v>
      </c>
      <c r="I26" s="42">
        <v>-13</v>
      </c>
      <c r="J26" s="120">
        <v>-11.5044247787611</v>
      </c>
      <c r="K26" s="42">
        <v>-407</v>
      </c>
      <c r="L26" s="120">
        <v>-30.974124809741198</v>
      </c>
    </row>
    <row r="27" spans="1:12" s="38" customFormat="1" ht="12" customHeight="1">
      <c r="A27" s="71" t="s">
        <v>285</v>
      </c>
      <c r="B27" s="71"/>
      <c r="C27" s="42">
        <v>125</v>
      </c>
      <c r="D27" s="42">
        <v>103</v>
      </c>
      <c r="E27" s="42">
        <v>49</v>
      </c>
      <c r="F27" s="42">
        <v>852</v>
      </c>
      <c r="G27" s="43">
        <v>1006</v>
      </c>
      <c r="H27" s="43">
        <v>682</v>
      </c>
      <c r="I27" s="42">
        <v>-54</v>
      </c>
      <c r="J27" s="120">
        <v>-52.427184466019398</v>
      </c>
      <c r="K27" s="42">
        <v>-324</v>
      </c>
      <c r="L27" s="120">
        <v>-32.206759443339998</v>
      </c>
    </row>
    <row r="28" spans="1:12" s="38" customFormat="1" ht="12" customHeight="1">
      <c r="A28" s="71" t="s">
        <v>311</v>
      </c>
      <c r="B28" s="71"/>
      <c r="C28" s="42">
        <v>41</v>
      </c>
      <c r="D28" s="42">
        <v>36</v>
      </c>
      <c r="E28" s="42">
        <v>34</v>
      </c>
      <c r="F28" s="42">
        <v>513</v>
      </c>
      <c r="G28" s="43">
        <v>655</v>
      </c>
      <c r="H28" s="43">
        <v>504</v>
      </c>
      <c r="I28" s="42">
        <v>-2</v>
      </c>
      <c r="J28" s="120">
        <v>-5.5555555555555598</v>
      </c>
      <c r="K28" s="42">
        <v>-151</v>
      </c>
      <c r="L28" s="120">
        <v>-23.053435114503799</v>
      </c>
    </row>
    <row r="29" spans="1:12" s="38" customFormat="1" ht="12" customHeight="1">
      <c r="A29" s="71"/>
      <c r="B29" s="71"/>
      <c r="C29" s="42"/>
      <c r="D29" s="42"/>
      <c r="E29" s="42"/>
      <c r="F29" s="42"/>
      <c r="G29" s="43"/>
      <c r="H29" s="43"/>
      <c r="I29" s="42"/>
      <c r="J29" s="120"/>
      <c r="K29" s="42"/>
      <c r="L29" s="120"/>
    </row>
    <row r="30" spans="1:12" s="38" customFormat="1" ht="12" customHeight="1">
      <c r="A30" s="275" t="s">
        <v>190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</row>
    <row r="31" spans="1:12" s="38" customFormat="1" ht="12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s="38" customFormat="1" ht="12" customHeight="1">
      <c r="A32" s="71" t="s">
        <v>280</v>
      </c>
      <c r="B32" s="71"/>
      <c r="C32" s="42">
        <v>519</v>
      </c>
      <c r="D32" s="42">
        <v>384</v>
      </c>
      <c r="E32" s="42">
        <v>343</v>
      </c>
      <c r="F32" s="42">
        <v>9747</v>
      </c>
      <c r="G32" s="43">
        <v>5831</v>
      </c>
      <c r="H32" s="43">
        <v>5933</v>
      </c>
      <c r="I32" s="42">
        <v>-41</v>
      </c>
      <c r="J32" s="120">
        <v>-10.6770833333333</v>
      </c>
      <c r="K32" s="42">
        <v>102</v>
      </c>
      <c r="L32" s="120">
        <v>1.7492711370262399</v>
      </c>
    </row>
    <row r="33" spans="1:12" s="38" customFormat="1" ht="12" customHeight="1">
      <c r="A33" s="71" t="s">
        <v>278</v>
      </c>
      <c r="B33" s="71"/>
      <c r="C33" s="42">
        <v>110</v>
      </c>
      <c r="D33" s="42">
        <v>128</v>
      </c>
      <c r="E33" s="42">
        <v>84</v>
      </c>
      <c r="F33" s="42">
        <v>5710</v>
      </c>
      <c r="G33" s="43">
        <v>5486</v>
      </c>
      <c r="H33" s="43">
        <v>4836</v>
      </c>
      <c r="I33" s="42">
        <v>-44</v>
      </c>
      <c r="J33" s="120">
        <v>-34.375</v>
      </c>
      <c r="K33" s="42">
        <v>-650</v>
      </c>
      <c r="L33" s="120">
        <v>-11.848341232227501</v>
      </c>
    </row>
    <row r="34" spans="1:12" s="38" customFormat="1" ht="12" customHeight="1">
      <c r="A34" s="71" t="s">
        <v>285</v>
      </c>
      <c r="B34" s="71"/>
      <c r="C34" s="42">
        <v>125</v>
      </c>
      <c r="D34" s="42">
        <v>135</v>
      </c>
      <c r="E34" s="42">
        <v>103</v>
      </c>
      <c r="F34" s="42">
        <v>2161</v>
      </c>
      <c r="G34" s="43">
        <v>1453</v>
      </c>
      <c r="H34" s="43">
        <v>1442</v>
      </c>
      <c r="I34" s="42">
        <v>-32</v>
      </c>
      <c r="J34" s="120">
        <v>-23.703703703703699</v>
      </c>
      <c r="K34" s="42">
        <v>-11</v>
      </c>
      <c r="L34" s="120">
        <v>-0.75705437026841005</v>
      </c>
    </row>
    <row r="35" spans="1:12" s="38" customFormat="1" ht="12" customHeight="1">
      <c r="A35" s="71" t="s">
        <v>311</v>
      </c>
      <c r="B35" s="71"/>
      <c r="C35" s="42">
        <v>90</v>
      </c>
      <c r="D35" s="42">
        <v>64</v>
      </c>
      <c r="E35" s="42">
        <v>96</v>
      </c>
      <c r="F35" s="42">
        <v>665</v>
      </c>
      <c r="G35" s="43">
        <v>1146</v>
      </c>
      <c r="H35" s="43">
        <v>1294</v>
      </c>
      <c r="I35" s="42">
        <v>32</v>
      </c>
      <c r="J35" s="120">
        <v>50</v>
      </c>
      <c r="K35" s="42">
        <v>148</v>
      </c>
      <c r="L35" s="120">
        <v>12.914485165794099</v>
      </c>
    </row>
    <row r="36" spans="1:12" s="38" customFormat="1" ht="12" customHeight="1">
      <c r="A36" s="71" t="s">
        <v>283</v>
      </c>
      <c r="B36" s="71"/>
      <c r="C36" s="42">
        <v>23</v>
      </c>
      <c r="D36" s="42">
        <v>12</v>
      </c>
      <c r="E36" s="42">
        <v>19</v>
      </c>
      <c r="F36" s="42">
        <v>631</v>
      </c>
      <c r="G36" s="43">
        <v>735</v>
      </c>
      <c r="H36" s="43">
        <v>732</v>
      </c>
      <c r="I36" s="42">
        <v>7</v>
      </c>
      <c r="J36" s="120">
        <v>58.3333333333333</v>
      </c>
      <c r="K36" s="42">
        <v>-3</v>
      </c>
      <c r="L36" s="120">
        <v>-0.40816326530612201</v>
      </c>
    </row>
    <row r="37" spans="1:12" s="38" customFormat="1" ht="12" customHeight="1">
      <c r="A37" s="71" t="s">
        <v>289</v>
      </c>
      <c r="B37" s="71"/>
      <c r="C37" s="42">
        <v>17</v>
      </c>
      <c r="D37" s="42">
        <v>44</v>
      </c>
      <c r="E37" s="42">
        <v>9</v>
      </c>
      <c r="F37" s="42">
        <v>430</v>
      </c>
      <c r="G37" s="43">
        <v>583</v>
      </c>
      <c r="H37" s="43">
        <v>639</v>
      </c>
      <c r="I37" s="42">
        <v>-35</v>
      </c>
      <c r="J37" s="120">
        <v>-79.545454545454504</v>
      </c>
      <c r="K37" s="42">
        <v>56</v>
      </c>
      <c r="L37" s="120">
        <v>9.6054888507718701</v>
      </c>
    </row>
    <row r="38" spans="1:12" s="38" customFormat="1" ht="12" customHeight="1">
      <c r="A38" s="71" t="s">
        <v>284</v>
      </c>
      <c r="B38" s="71"/>
      <c r="C38" s="42">
        <v>12</v>
      </c>
      <c r="D38" s="42">
        <v>17</v>
      </c>
      <c r="E38" s="42">
        <v>9</v>
      </c>
      <c r="F38" s="42">
        <v>598</v>
      </c>
      <c r="G38" s="43">
        <v>583</v>
      </c>
      <c r="H38" s="43">
        <v>603</v>
      </c>
      <c r="I38" s="42">
        <v>-8</v>
      </c>
      <c r="J38" s="120">
        <v>-47.058823529411796</v>
      </c>
      <c r="K38" s="42">
        <v>20</v>
      </c>
      <c r="L38" s="120">
        <v>3.43053173241853</v>
      </c>
    </row>
    <row r="39" spans="1:12" s="38" customFormat="1" ht="12" customHeight="1">
      <c r="A39" s="71" t="s">
        <v>316</v>
      </c>
      <c r="B39" s="71"/>
      <c r="C39" s="42">
        <v>25</v>
      </c>
      <c r="D39" s="42">
        <v>31</v>
      </c>
      <c r="E39" s="42">
        <v>29</v>
      </c>
      <c r="F39" s="42">
        <v>524</v>
      </c>
      <c r="G39" s="43">
        <v>464</v>
      </c>
      <c r="H39" s="43">
        <v>546</v>
      </c>
      <c r="I39" s="42">
        <v>-2</v>
      </c>
      <c r="J39" s="120">
        <v>-6.4516129032258096</v>
      </c>
      <c r="K39" s="42">
        <v>82</v>
      </c>
      <c r="L39" s="120">
        <v>17.672413793103399</v>
      </c>
    </row>
    <row r="40" spans="1:12" s="38" customFormat="1" ht="12" customHeight="1">
      <c r="A40" s="71" t="s">
        <v>282</v>
      </c>
      <c r="B40" s="71"/>
      <c r="C40" s="42">
        <v>22</v>
      </c>
      <c r="D40" s="42">
        <v>19</v>
      </c>
      <c r="E40" s="42">
        <v>14</v>
      </c>
      <c r="F40" s="42">
        <v>543</v>
      </c>
      <c r="G40" s="43">
        <v>571</v>
      </c>
      <c r="H40" s="43">
        <v>507</v>
      </c>
      <c r="I40" s="42">
        <v>-5</v>
      </c>
      <c r="J40" s="120">
        <v>-26.315789473684202</v>
      </c>
      <c r="K40" s="42">
        <v>-64</v>
      </c>
      <c r="L40" s="120">
        <v>-11.2084063047285</v>
      </c>
    </row>
    <row r="41" spans="1:12" s="38" customFormat="1" ht="12" customHeight="1">
      <c r="A41" s="71"/>
      <c r="B41" s="71"/>
      <c r="C41" s="42"/>
      <c r="D41" s="42"/>
      <c r="E41" s="42"/>
      <c r="F41" s="42"/>
      <c r="G41" s="43"/>
      <c r="H41" s="43"/>
      <c r="I41" s="42"/>
      <c r="J41" s="120"/>
      <c r="K41" s="42"/>
      <c r="L41" s="120"/>
    </row>
    <row r="42" spans="1:12" s="38" customFormat="1" ht="12" customHeight="1">
      <c r="A42" s="275" t="s">
        <v>191</v>
      </c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</row>
    <row r="43" spans="1:12" s="38" customFormat="1" ht="12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s="38" customFormat="1" ht="12" customHeight="1">
      <c r="A44" s="71" t="s">
        <v>303</v>
      </c>
      <c r="B44" s="71"/>
      <c r="C44" s="42">
        <v>430</v>
      </c>
      <c r="D44" s="42">
        <v>479</v>
      </c>
      <c r="E44" s="42">
        <v>483</v>
      </c>
      <c r="F44" s="42">
        <v>6463</v>
      </c>
      <c r="G44" s="43">
        <v>7396</v>
      </c>
      <c r="H44" s="43">
        <v>7384</v>
      </c>
      <c r="I44" s="42">
        <v>4</v>
      </c>
      <c r="J44" s="120">
        <v>0.83507306889352795</v>
      </c>
      <c r="K44" s="42">
        <v>-12</v>
      </c>
      <c r="L44" s="120">
        <v>-0.162249864791779</v>
      </c>
    </row>
    <row r="45" spans="1:12" s="38" customFormat="1" ht="12" customHeight="1">
      <c r="A45" s="71" t="s">
        <v>294</v>
      </c>
      <c r="B45" s="71"/>
      <c r="C45" s="42">
        <v>184</v>
      </c>
      <c r="D45" s="42">
        <v>189</v>
      </c>
      <c r="E45" s="42">
        <v>209</v>
      </c>
      <c r="F45" s="42">
        <v>3512</v>
      </c>
      <c r="G45" s="43">
        <v>4005</v>
      </c>
      <c r="H45" s="43">
        <v>3865</v>
      </c>
      <c r="I45" s="42">
        <v>20</v>
      </c>
      <c r="J45" s="120">
        <v>10.5820105820106</v>
      </c>
      <c r="K45" s="42">
        <v>-140</v>
      </c>
      <c r="L45" s="120">
        <v>-3.4956304619226</v>
      </c>
    </row>
    <row r="46" spans="1:12" s="38" customFormat="1" ht="12" customHeight="1">
      <c r="A46" s="71" t="s">
        <v>295</v>
      </c>
      <c r="B46" s="71"/>
      <c r="C46" s="42">
        <v>123</v>
      </c>
      <c r="D46" s="42">
        <v>137</v>
      </c>
      <c r="E46" s="42">
        <v>116</v>
      </c>
      <c r="F46" s="42">
        <v>3241</v>
      </c>
      <c r="G46" s="43">
        <v>3711</v>
      </c>
      <c r="H46" s="43">
        <v>3409</v>
      </c>
      <c r="I46" s="42">
        <v>-21</v>
      </c>
      <c r="J46" s="120">
        <v>-15.3284671532847</v>
      </c>
      <c r="K46" s="42">
        <v>-302</v>
      </c>
      <c r="L46" s="120">
        <v>-8.1379682026407991</v>
      </c>
    </row>
    <row r="47" spans="1:12" s="38" customFormat="1" ht="12" customHeight="1">
      <c r="A47" s="71" t="s">
        <v>270</v>
      </c>
      <c r="B47" s="71"/>
      <c r="C47" s="42">
        <v>215</v>
      </c>
      <c r="D47" s="42">
        <v>264</v>
      </c>
      <c r="E47" s="42">
        <v>241</v>
      </c>
      <c r="F47" s="42">
        <v>3143</v>
      </c>
      <c r="G47" s="43">
        <v>3510</v>
      </c>
      <c r="H47" s="43">
        <v>3285</v>
      </c>
      <c r="I47" s="42">
        <v>-23</v>
      </c>
      <c r="J47" s="120">
        <v>-8.7121212121212093</v>
      </c>
      <c r="K47" s="42">
        <v>-225</v>
      </c>
      <c r="L47" s="120">
        <v>-6.4102564102564097</v>
      </c>
    </row>
    <row r="48" spans="1:12" s="38" customFormat="1" ht="12" customHeight="1">
      <c r="A48" s="71" t="s">
        <v>311</v>
      </c>
      <c r="B48" s="71"/>
      <c r="C48" s="42">
        <v>171</v>
      </c>
      <c r="D48" s="42">
        <v>163</v>
      </c>
      <c r="E48" s="42">
        <v>212</v>
      </c>
      <c r="F48" s="42">
        <v>1426</v>
      </c>
      <c r="G48" s="43">
        <v>2394</v>
      </c>
      <c r="H48" s="43">
        <v>2727</v>
      </c>
      <c r="I48" s="42">
        <v>49</v>
      </c>
      <c r="J48" s="120">
        <v>30.061349693251501</v>
      </c>
      <c r="K48" s="42">
        <v>333</v>
      </c>
      <c r="L48" s="120">
        <v>13.909774436090199</v>
      </c>
    </row>
    <row r="49" spans="1:12" s="38" customFormat="1" ht="12" customHeight="1">
      <c r="A49" s="71" t="s">
        <v>309</v>
      </c>
      <c r="B49" s="71"/>
      <c r="C49" s="42">
        <v>120</v>
      </c>
      <c r="D49" s="42">
        <v>158</v>
      </c>
      <c r="E49" s="42">
        <v>140</v>
      </c>
      <c r="F49" s="42">
        <v>2118</v>
      </c>
      <c r="G49" s="43">
        <v>2236</v>
      </c>
      <c r="H49" s="43">
        <v>2549</v>
      </c>
      <c r="I49" s="42">
        <v>-18</v>
      </c>
      <c r="J49" s="120">
        <v>-11.3924050632911</v>
      </c>
      <c r="K49" s="42">
        <v>313</v>
      </c>
      <c r="L49" s="120">
        <v>13.9982110912343</v>
      </c>
    </row>
    <row r="50" spans="1:12" s="38" customFormat="1" ht="12" customHeight="1">
      <c r="A50" s="71" t="s">
        <v>285</v>
      </c>
      <c r="B50" s="71"/>
      <c r="C50" s="42">
        <v>181</v>
      </c>
      <c r="D50" s="42">
        <v>222</v>
      </c>
      <c r="E50" s="42">
        <v>217</v>
      </c>
      <c r="F50" s="42">
        <v>2007</v>
      </c>
      <c r="G50" s="43">
        <v>2055</v>
      </c>
      <c r="H50" s="43">
        <v>2519</v>
      </c>
      <c r="I50" s="42">
        <v>-5</v>
      </c>
      <c r="J50" s="120">
        <v>-2.2522522522522501</v>
      </c>
      <c r="K50" s="42">
        <v>464</v>
      </c>
      <c r="L50" s="120">
        <v>22.579075425790801</v>
      </c>
    </row>
    <row r="51" spans="1:12" s="38" customFormat="1" ht="12" customHeight="1">
      <c r="A51" s="71" t="s">
        <v>278</v>
      </c>
      <c r="B51" s="71"/>
      <c r="C51" s="42">
        <v>98</v>
      </c>
      <c r="D51" s="42">
        <v>102</v>
      </c>
      <c r="E51" s="42">
        <v>175</v>
      </c>
      <c r="F51" s="42">
        <v>1584</v>
      </c>
      <c r="G51" s="43">
        <v>1856</v>
      </c>
      <c r="H51" s="43">
        <v>2251</v>
      </c>
      <c r="I51" s="42">
        <v>73</v>
      </c>
      <c r="J51" s="120">
        <v>71.568627450980401</v>
      </c>
      <c r="K51" s="42">
        <v>395</v>
      </c>
      <c r="L51" s="120">
        <v>21.2823275862069</v>
      </c>
    </row>
    <row r="52" spans="1:12" s="38" customFormat="1" ht="12" customHeight="1">
      <c r="A52" s="71" t="s">
        <v>307</v>
      </c>
      <c r="B52" s="71"/>
      <c r="C52" s="42">
        <v>82</v>
      </c>
      <c r="D52" s="42">
        <v>122</v>
      </c>
      <c r="E52" s="42">
        <v>121</v>
      </c>
      <c r="F52" s="42">
        <v>1471</v>
      </c>
      <c r="G52" s="43">
        <v>1447</v>
      </c>
      <c r="H52" s="43">
        <v>1546</v>
      </c>
      <c r="I52" s="42">
        <v>-1</v>
      </c>
      <c r="J52" s="120">
        <v>-0.81967213114754101</v>
      </c>
      <c r="K52" s="42">
        <v>99</v>
      </c>
      <c r="L52" s="120">
        <v>6.84174153420871</v>
      </c>
    </row>
    <row r="53" spans="1:12" s="38" customFormat="1" ht="12" customHeight="1">
      <c r="A53" s="71" t="s">
        <v>283</v>
      </c>
      <c r="B53" s="71"/>
      <c r="C53" s="42">
        <v>48</v>
      </c>
      <c r="D53" s="42">
        <v>125</v>
      </c>
      <c r="E53" s="42">
        <v>185</v>
      </c>
      <c r="F53" s="42">
        <v>714</v>
      </c>
      <c r="G53" s="43">
        <v>1228</v>
      </c>
      <c r="H53" s="43">
        <v>1464</v>
      </c>
      <c r="I53" s="42">
        <v>60</v>
      </c>
      <c r="J53" s="120">
        <v>48</v>
      </c>
      <c r="K53" s="42">
        <v>236</v>
      </c>
      <c r="L53" s="120">
        <v>19.218241042345301</v>
      </c>
    </row>
    <row r="54" spans="1:12" s="38" customFormat="1" ht="12" customHeight="1">
      <c r="A54" s="71" t="s">
        <v>282</v>
      </c>
      <c r="B54" s="71"/>
      <c r="C54" s="42">
        <v>143</v>
      </c>
      <c r="D54" s="42">
        <v>130</v>
      </c>
      <c r="E54" s="42">
        <v>117</v>
      </c>
      <c r="F54" s="42">
        <v>1249</v>
      </c>
      <c r="G54" s="43">
        <v>1429</v>
      </c>
      <c r="H54" s="43">
        <v>1321</v>
      </c>
      <c r="I54" s="42">
        <v>-13</v>
      </c>
      <c r="J54" s="120">
        <v>-10</v>
      </c>
      <c r="K54" s="42">
        <v>-108</v>
      </c>
      <c r="L54" s="120">
        <v>-7.5577326801959401</v>
      </c>
    </row>
    <row r="55" spans="1:12" s="38" customFormat="1" ht="12" customHeight="1">
      <c r="A55" s="71" t="s">
        <v>280</v>
      </c>
      <c r="B55" s="71"/>
      <c r="C55" s="42">
        <v>80</v>
      </c>
      <c r="D55" s="42">
        <v>77</v>
      </c>
      <c r="E55" s="42">
        <v>87</v>
      </c>
      <c r="F55" s="42">
        <v>1176</v>
      </c>
      <c r="G55" s="43">
        <v>962</v>
      </c>
      <c r="H55" s="43">
        <v>1101</v>
      </c>
      <c r="I55" s="42">
        <v>10</v>
      </c>
      <c r="J55" s="120">
        <v>12.987012987012999</v>
      </c>
      <c r="K55" s="42">
        <v>139</v>
      </c>
      <c r="L55" s="120">
        <v>14.449064449064499</v>
      </c>
    </row>
    <row r="56" spans="1:12" s="38" customFormat="1" ht="12" customHeight="1">
      <c r="A56" s="71" t="s">
        <v>296</v>
      </c>
      <c r="B56" s="71"/>
      <c r="C56" s="42">
        <v>49</v>
      </c>
      <c r="D56" s="42">
        <v>71</v>
      </c>
      <c r="E56" s="42">
        <v>56</v>
      </c>
      <c r="F56" s="42">
        <v>854</v>
      </c>
      <c r="G56" s="43">
        <v>915</v>
      </c>
      <c r="H56" s="43">
        <v>840</v>
      </c>
      <c r="I56" s="42">
        <v>-15</v>
      </c>
      <c r="J56" s="120">
        <v>-21.126760563380302</v>
      </c>
      <c r="K56" s="42">
        <v>-75</v>
      </c>
      <c r="L56" s="120">
        <v>-8.1967213114754092</v>
      </c>
    </row>
    <row r="57" spans="1:12" s="38" customFormat="1" ht="12" customHeight="1">
      <c r="A57" s="71" t="s">
        <v>305</v>
      </c>
      <c r="B57" s="71"/>
      <c r="C57" s="42">
        <v>71</v>
      </c>
      <c r="D57" s="42">
        <v>53</v>
      </c>
      <c r="E57" s="42">
        <v>53</v>
      </c>
      <c r="F57" s="42">
        <v>856</v>
      </c>
      <c r="G57" s="43">
        <v>747</v>
      </c>
      <c r="H57" s="43">
        <v>771</v>
      </c>
      <c r="I57" s="42">
        <v>0</v>
      </c>
      <c r="J57" s="120">
        <v>0</v>
      </c>
      <c r="K57" s="42">
        <v>24</v>
      </c>
      <c r="L57" s="120">
        <v>3.2128514056224899</v>
      </c>
    </row>
    <row r="58" spans="1:12" s="38" customFormat="1" ht="12" customHeight="1">
      <c r="A58" s="71" t="s">
        <v>318</v>
      </c>
      <c r="B58" s="71"/>
      <c r="C58" s="42">
        <v>13</v>
      </c>
      <c r="D58" s="42">
        <v>19</v>
      </c>
      <c r="E58" s="42">
        <v>22</v>
      </c>
      <c r="F58" s="42">
        <v>687</v>
      </c>
      <c r="G58" s="43">
        <v>710</v>
      </c>
      <c r="H58" s="43">
        <v>690</v>
      </c>
      <c r="I58" s="42">
        <v>3</v>
      </c>
      <c r="J58" s="120">
        <v>15.789473684210501</v>
      </c>
      <c r="K58" s="42">
        <v>-20</v>
      </c>
      <c r="L58" s="120">
        <v>-2.8169014084507</v>
      </c>
    </row>
    <row r="59" spans="1:12" s="38" customFormat="1" ht="12" customHeight="1">
      <c r="A59" s="71" t="s">
        <v>272</v>
      </c>
      <c r="B59" s="71"/>
      <c r="C59" s="42">
        <v>61</v>
      </c>
      <c r="D59" s="42">
        <v>35</v>
      </c>
      <c r="E59" s="42">
        <v>49</v>
      </c>
      <c r="F59" s="42">
        <v>536</v>
      </c>
      <c r="G59" s="43">
        <v>695</v>
      </c>
      <c r="H59" s="43">
        <v>592</v>
      </c>
      <c r="I59" s="42">
        <v>14</v>
      </c>
      <c r="J59" s="120">
        <v>40</v>
      </c>
      <c r="K59" s="42">
        <v>-103</v>
      </c>
      <c r="L59" s="120">
        <v>-14.820143884892101</v>
      </c>
    </row>
    <row r="60" spans="1:12" s="38" customFormat="1" ht="12" customHeight="1">
      <c r="A60" s="71" t="s">
        <v>308</v>
      </c>
      <c r="B60" s="71"/>
      <c r="C60" s="42">
        <v>31</v>
      </c>
      <c r="D60" s="42">
        <v>61</v>
      </c>
      <c r="E60" s="42">
        <v>42</v>
      </c>
      <c r="F60" s="42">
        <v>619</v>
      </c>
      <c r="G60" s="43">
        <v>581</v>
      </c>
      <c r="H60" s="43">
        <v>579</v>
      </c>
      <c r="I60" s="42">
        <v>-19</v>
      </c>
      <c r="J60" s="120">
        <v>-31.1475409836066</v>
      </c>
      <c r="K60" s="42">
        <v>-2</v>
      </c>
      <c r="L60" s="120">
        <v>-0.34423407917383803</v>
      </c>
    </row>
    <row r="61" spans="1:12" s="38" customFormat="1" ht="12" customHeight="1">
      <c r="A61" s="45"/>
      <c r="B61" s="45"/>
      <c r="C61" s="129"/>
      <c r="D61" s="129"/>
      <c r="E61" s="129"/>
      <c r="F61" s="129"/>
      <c r="G61" s="127"/>
      <c r="H61" s="127"/>
      <c r="I61" s="126"/>
      <c r="J61" s="130"/>
      <c r="K61" s="126"/>
      <c r="L61" s="130"/>
    </row>
    <row r="62" spans="1:12" s="38" customFormat="1" ht="12" customHeight="1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</row>
    <row r="63" spans="1:12" s="38" customFormat="1" ht="12" customHeight="1">
      <c r="A63" s="143" t="str">
        <f>"1."</f>
        <v>1.</v>
      </c>
      <c r="B63" s="197" t="s">
        <v>237</v>
      </c>
      <c r="C63" s="105"/>
      <c r="D63" s="105"/>
      <c r="E63" s="105"/>
      <c r="F63" s="105"/>
    </row>
    <row r="64" spans="1:12" s="38" customFormat="1" ht="12" customHeight="1">
      <c r="A64" s="143" t="str">
        <f>"2."</f>
        <v>2.</v>
      </c>
      <c r="B64" s="197" t="s">
        <v>192</v>
      </c>
      <c r="C64" s="46"/>
      <c r="D64" s="46"/>
      <c r="E64" s="46"/>
      <c r="F64" s="46"/>
    </row>
    <row r="65" spans="1:1" s="38" customFormat="1" ht="12" customHeight="1"/>
    <row r="66" spans="1:1">
      <c r="A66" s="233" t="s">
        <v>250</v>
      </c>
    </row>
  </sheetData>
  <mergeCells count="13">
    <mergeCell ref="A11:L11"/>
    <mergeCell ref="A21:L21"/>
    <mergeCell ref="A30:L30"/>
    <mergeCell ref="A42:L42"/>
    <mergeCell ref="A3:L3"/>
    <mergeCell ref="A4:L4"/>
    <mergeCell ref="A6:A9"/>
    <mergeCell ref="I7:J7"/>
    <mergeCell ref="K7:L7"/>
    <mergeCell ref="I8:I9"/>
    <mergeCell ref="J8:J9"/>
    <mergeCell ref="K8:K9"/>
    <mergeCell ref="L8:L9"/>
  </mergeCells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Normal="100" workbookViewId="0"/>
  </sheetViews>
  <sheetFormatPr defaultRowHeight="11.25"/>
  <cols>
    <col min="1" max="1" width="2.83203125" customWidth="1"/>
    <col min="2" max="2" width="10.33203125" customWidth="1"/>
    <col min="3" max="3" width="11.83203125" customWidth="1"/>
    <col min="4" max="4" width="12.33203125" customWidth="1"/>
    <col min="5" max="7" width="11.83203125" customWidth="1"/>
    <col min="8" max="8" width="12.33203125" customWidth="1"/>
    <col min="9" max="11" width="11.83203125" customWidth="1"/>
  </cols>
  <sheetData>
    <row r="1" spans="1:11" ht="12" customHeight="1">
      <c r="A1" s="1" t="s">
        <v>0</v>
      </c>
      <c r="C1" s="2"/>
      <c r="D1" s="2"/>
      <c r="E1" s="2"/>
      <c r="F1" s="2"/>
      <c r="G1" s="2"/>
    </row>
    <row r="2" spans="1:11" ht="12.75">
      <c r="B2" s="1"/>
      <c r="C2" s="2"/>
      <c r="D2" s="2"/>
      <c r="E2" s="2"/>
      <c r="F2" s="2"/>
      <c r="G2" s="2"/>
    </row>
    <row r="3" spans="1:11" ht="15" customHeight="1">
      <c r="A3" s="242" t="s">
        <v>84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 s="204" customFormat="1" ht="15" customHeight="1">
      <c r="A4" s="243" t="s">
        <v>6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</row>
    <row r="5" spans="1:11" ht="15" customHeight="1">
      <c r="A5" s="244" t="s">
        <v>61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</row>
    <row r="7" spans="1:11" ht="15" customHeight="1">
      <c r="A7" s="245" t="s">
        <v>1</v>
      </c>
      <c r="B7" s="246"/>
      <c r="C7" s="249" t="s">
        <v>2</v>
      </c>
      <c r="D7" s="250"/>
      <c r="E7" s="250"/>
      <c r="F7" s="251"/>
      <c r="G7" s="249" t="s">
        <v>3</v>
      </c>
      <c r="H7" s="250"/>
      <c r="I7" s="250"/>
      <c r="J7" s="251"/>
      <c r="K7" s="252" t="s">
        <v>43</v>
      </c>
    </row>
    <row r="8" spans="1:11" ht="39.75" customHeight="1">
      <c r="A8" s="247"/>
      <c r="B8" s="248"/>
      <c r="C8" s="104" t="s">
        <v>213</v>
      </c>
      <c r="D8" s="104" t="s">
        <v>214</v>
      </c>
      <c r="E8" s="104" t="s">
        <v>44</v>
      </c>
      <c r="F8" s="104" t="s">
        <v>4</v>
      </c>
      <c r="G8" s="104" t="s">
        <v>215</v>
      </c>
      <c r="H8" s="104" t="s">
        <v>216</v>
      </c>
      <c r="I8" s="104" t="s">
        <v>45</v>
      </c>
      <c r="J8" s="104" t="s">
        <v>4</v>
      </c>
      <c r="K8" s="253"/>
    </row>
    <row r="9" spans="1:11" s="204" customFormat="1" ht="12" customHeight="1">
      <c r="A9" s="190" t="s">
        <v>30</v>
      </c>
      <c r="B9" s="191"/>
      <c r="C9" s="187" t="s">
        <v>31</v>
      </c>
      <c r="D9" s="187" t="s">
        <v>32</v>
      </c>
      <c r="E9" s="187" t="s">
        <v>130</v>
      </c>
      <c r="F9" s="187" t="s">
        <v>33</v>
      </c>
      <c r="G9" s="187" t="s">
        <v>34</v>
      </c>
      <c r="H9" s="187" t="s">
        <v>35</v>
      </c>
      <c r="I9" s="187" t="s">
        <v>131</v>
      </c>
      <c r="J9" s="187" t="s">
        <v>36</v>
      </c>
      <c r="K9" s="188" t="s">
        <v>132</v>
      </c>
    </row>
    <row r="11" spans="1:11">
      <c r="A11" s="3" t="s">
        <v>252</v>
      </c>
    </row>
    <row r="12" spans="1:11">
      <c r="B12" s="4">
        <v>2008</v>
      </c>
      <c r="C12" s="8">
        <v>140483</v>
      </c>
      <c r="D12" s="8">
        <v>167626</v>
      </c>
      <c r="E12" s="8">
        <v>5907</v>
      </c>
      <c r="F12" s="8">
        <v>314016</v>
      </c>
      <c r="G12" s="8">
        <v>160012</v>
      </c>
      <c r="H12" s="8">
        <v>173983</v>
      </c>
      <c r="I12" s="8">
        <v>7206</v>
      </c>
      <c r="J12" s="8">
        <v>341201</v>
      </c>
      <c r="K12" s="8">
        <v>-1299</v>
      </c>
    </row>
    <row r="13" spans="1:11">
      <c r="B13" s="4">
        <v>2009</v>
      </c>
      <c r="C13" s="8">
        <v>141916</v>
      </c>
      <c r="D13" s="8">
        <v>145046</v>
      </c>
      <c r="E13" s="8">
        <v>5785</v>
      </c>
      <c r="F13" s="8">
        <v>292747</v>
      </c>
      <c r="G13" s="8">
        <v>165006</v>
      </c>
      <c r="H13" s="8">
        <v>163686</v>
      </c>
      <c r="I13" s="8">
        <v>5058</v>
      </c>
      <c r="J13" s="8">
        <v>333750</v>
      </c>
      <c r="K13" s="8">
        <v>727</v>
      </c>
    </row>
    <row r="14" spans="1:11">
      <c r="B14" s="4">
        <v>2010</v>
      </c>
      <c r="C14" s="8">
        <v>141336</v>
      </c>
      <c r="D14" s="8">
        <v>152032</v>
      </c>
      <c r="E14" s="8">
        <v>5015</v>
      </c>
      <c r="F14" s="8">
        <v>298383</v>
      </c>
      <c r="G14" s="8">
        <v>170603</v>
      </c>
      <c r="H14" s="8">
        <v>165397</v>
      </c>
      <c r="I14" s="8">
        <v>6275</v>
      </c>
      <c r="J14" s="8">
        <v>342275</v>
      </c>
      <c r="K14" s="8">
        <v>-1260</v>
      </c>
    </row>
    <row r="15" spans="1:11">
      <c r="B15" s="4">
        <v>2011</v>
      </c>
      <c r="C15" s="8">
        <v>140741</v>
      </c>
      <c r="D15" s="8">
        <v>179063</v>
      </c>
      <c r="E15" s="8">
        <v>5340</v>
      </c>
      <c r="F15" s="8">
        <v>325144</v>
      </c>
      <c r="G15" s="8">
        <v>174076</v>
      </c>
      <c r="H15" s="8">
        <v>181850</v>
      </c>
      <c r="I15" s="8">
        <v>7483</v>
      </c>
      <c r="J15" s="8">
        <v>363409</v>
      </c>
      <c r="K15" s="8">
        <v>-2143</v>
      </c>
    </row>
    <row r="16" spans="1:11">
      <c r="B16" s="4">
        <v>2012</v>
      </c>
      <c r="C16" s="8">
        <v>140841</v>
      </c>
      <c r="D16" s="8">
        <v>158362</v>
      </c>
      <c r="E16" s="8">
        <v>5322</v>
      </c>
      <c r="F16" s="8">
        <v>304525</v>
      </c>
      <c r="G16" s="8">
        <v>163556</v>
      </c>
      <c r="H16" s="8">
        <v>179331</v>
      </c>
      <c r="I16" s="8">
        <v>7112</v>
      </c>
      <c r="J16" s="8">
        <v>349999</v>
      </c>
      <c r="K16" s="8">
        <v>-1790</v>
      </c>
    </row>
    <row r="17" spans="1:11">
      <c r="B17" s="4">
        <v>2013</v>
      </c>
      <c r="C17" s="8">
        <v>153034</v>
      </c>
      <c r="D17" s="8">
        <v>182210</v>
      </c>
      <c r="E17" s="8">
        <v>5883</v>
      </c>
      <c r="F17" s="8">
        <v>341127</v>
      </c>
      <c r="G17" s="8">
        <v>178123</v>
      </c>
      <c r="H17" s="8">
        <v>182414</v>
      </c>
      <c r="I17" s="8">
        <v>6207</v>
      </c>
      <c r="J17" s="8">
        <v>366744</v>
      </c>
      <c r="K17" s="8">
        <v>-324</v>
      </c>
    </row>
    <row r="18" spans="1:11">
      <c r="B18" s="4">
        <v>2014</v>
      </c>
      <c r="C18" s="8">
        <v>161355</v>
      </c>
      <c r="D18" s="8">
        <v>196231</v>
      </c>
      <c r="E18" s="8">
        <v>6946</v>
      </c>
      <c r="F18" s="8">
        <v>364532</v>
      </c>
      <c r="G18" s="8">
        <v>191626</v>
      </c>
      <c r="H18" s="8">
        <v>198225</v>
      </c>
      <c r="I18" s="8">
        <v>5239</v>
      </c>
      <c r="J18" s="8">
        <v>395090</v>
      </c>
      <c r="K18" s="8">
        <v>1707</v>
      </c>
    </row>
    <row r="19" spans="1:11">
      <c r="B19" s="4">
        <v>2015</v>
      </c>
      <c r="C19" s="8">
        <v>176697</v>
      </c>
      <c r="D19" s="8">
        <v>189138</v>
      </c>
      <c r="E19" s="8">
        <v>7603</v>
      </c>
      <c r="F19" s="8">
        <v>373438</v>
      </c>
      <c r="G19" s="8">
        <v>211029</v>
      </c>
      <c r="H19" s="8">
        <v>209408</v>
      </c>
      <c r="I19" s="8">
        <v>4887</v>
      </c>
      <c r="J19" s="8">
        <v>425324</v>
      </c>
      <c r="K19" s="8">
        <v>2716</v>
      </c>
    </row>
    <row r="20" spans="1:11">
      <c r="B20" s="4">
        <v>2016</v>
      </c>
      <c r="C20" s="8">
        <v>193643</v>
      </c>
      <c r="D20" s="8">
        <v>214781</v>
      </c>
      <c r="E20" s="8">
        <v>7762</v>
      </c>
      <c r="F20" s="8">
        <v>416186</v>
      </c>
      <c r="G20" s="8">
        <v>236862</v>
      </c>
      <c r="H20" s="8">
        <v>210628</v>
      </c>
      <c r="I20" s="8">
        <v>4724</v>
      </c>
      <c r="J20" s="8">
        <v>452214</v>
      </c>
      <c r="K20" s="8">
        <v>3038</v>
      </c>
    </row>
    <row r="21" spans="1:11">
      <c r="B21" s="4">
        <v>2017</v>
      </c>
      <c r="C21" s="8">
        <v>209170</v>
      </c>
      <c r="D21" s="8">
        <v>220392</v>
      </c>
      <c r="E21" s="8">
        <v>8386</v>
      </c>
      <c r="F21" s="8">
        <v>437948</v>
      </c>
      <c r="G21" s="8">
        <v>256096</v>
      </c>
      <c r="H21" s="8">
        <v>233063</v>
      </c>
      <c r="I21" s="8">
        <v>5269</v>
      </c>
      <c r="J21" s="8">
        <v>494428</v>
      </c>
      <c r="K21" s="8">
        <v>3117</v>
      </c>
    </row>
    <row r="22" spans="1:11">
      <c r="B22" s="4">
        <v>2018</v>
      </c>
      <c r="C22" s="8">
        <v>222079</v>
      </c>
      <c r="D22" s="8">
        <v>231669</v>
      </c>
      <c r="E22" s="8">
        <v>8140</v>
      </c>
      <c r="F22" s="8">
        <v>461888</v>
      </c>
      <c r="G22" s="8">
        <v>257259</v>
      </c>
      <c r="H22" s="8">
        <v>249871</v>
      </c>
      <c r="I22" s="8">
        <v>5818</v>
      </c>
      <c r="J22" s="8">
        <v>512948</v>
      </c>
      <c r="K22" s="8">
        <v>2322</v>
      </c>
    </row>
    <row r="23" spans="1:11">
      <c r="C23" s="8"/>
      <c r="D23" s="8"/>
      <c r="E23" s="8"/>
      <c r="F23" s="8"/>
      <c r="G23" s="8"/>
      <c r="H23" s="8"/>
      <c r="I23" s="8"/>
      <c r="J23" s="8"/>
      <c r="K23" s="8"/>
    </row>
    <row r="24" spans="1:11">
      <c r="A24" s="3" t="s">
        <v>253</v>
      </c>
    </row>
    <row r="25" spans="1:11">
      <c r="B25" s="4">
        <v>2008</v>
      </c>
      <c r="C25" s="8">
        <v>2482881</v>
      </c>
      <c r="D25" s="8">
        <v>2003547</v>
      </c>
      <c r="E25" s="8">
        <v>84847</v>
      </c>
      <c r="F25" s="8">
        <v>4571275</v>
      </c>
      <c r="G25" s="8">
        <v>2481507</v>
      </c>
      <c r="H25" s="8">
        <v>1999576</v>
      </c>
      <c r="I25" s="8">
        <v>79916</v>
      </c>
      <c r="J25" s="8">
        <v>4560999</v>
      </c>
      <c r="K25" s="8">
        <v>4931</v>
      </c>
    </row>
    <row r="26" spans="1:11">
      <c r="B26" s="4">
        <v>2009</v>
      </c>
      <c r="C26" s="8">
        <v>2418647</v>
      </c>
      <c r="D26" s="8">
        <v>1947508</v>
      </c>
      <c r="E26" s="8">
        <v>88867</v>
      </c>
      <c r="F26" s="8">
        <v>4455022</v>
      </c>
      <c r="G26" s="8">
        <v>2425064</v>
      </c>
      <c r="H26" s="8">
        <v>1929513</v>
      </c>
      <c r="I26" s="8">
        <v>77665</v>
      </c>
      <c r="J26" s="8">
        <v>4432242</v>
      </c>
      <c r="K26" s="8">
        <v>11202</v>
      </c>
    </row>
    <row r="27" spans="1:11">
      <c r="B27" s="4">
        <v>2010</v>
      </c>
      <c r="C27" s="8">
        <v>2490601</v>
      </c>
      <c r="D27" s="8">
        <v>1958301</v>
      </c>
      <c r="E27" s="8">
        <v>82850</v>
      </c>
      <c r="F27" s="8">
        <v>4531752</v>
      </c>
      <c r="G27" s="8">
        <v>2510770</v>
      </c>
      <c r="H27" s="8">
        <v>1945653</v>
      </c>
      <c r="I27" s="8">
        <v>64883</v>
      </c>
      <c r="J27" s="8">
        <v>4521306</v>
      </c>
      <c r="K27" s="8">
        <v>17967</v>
      </c>
    </row>
    <row r="28" spans="1:11">
      <c r="B28" s="4">
        <v>2011</v>
      </c>
      <c r="C28" s="8">
        <v>2515859</v>
      </c>
      <c r="D28" s="8">
        <v>2074040</v>
      </c>
      <c r="E28" s="8">
        <v>83781</v>
      </c>
      <c r="F28" s="8">
        <v>4673680</v>
      </c>
      <c r="G28" s="8">
        <v>2535033</v>
      </c>
      <c r="H28" s="8">
        <v>2073116</v>
      </c>
      <c r="I28" s="8">
        <v>79156</v>
      </c>
      <c r="J28" s="8">
        <v>4687305</v>
      </c>
      <c r="K28" s="8">
        <v>4625</v>
      </c>
    </row>
    <row r="29" spans="1:11">
      <c r="B29" s="4">
        <v>2012</v>
      </c>
      <c r="C29" s="8">
        <v>2615921</v>
      </c>
      <c r="D29" s="8">
        <v>2129106</v>
      </c>
      <c r="E29" s="8">
        <v>83789</v>
      </c>
      <c r="F29" s="8">
        <v>4828816</v>
      </c>
      <c r="G29" s="8">
        <v>2636542</v>
      </c>
      <c r="H29" s="8">
        <v>2124936</v>
      </c>
      <c r="I29" s="8">
        <v>87442</v>
      </c>
      <c r="J29" s="8">
        <v>4848920</v>
      </c>
      <c r="K29" s="8">
        <v>-3653</v>
      </c>
    </row>
    <row r="30" spans="1:11">
      <c r="B30" s="4">
        <v>2013</v>
      </c>
      <c r="C30" s="8">
        <v>2628485</v>
      </c>
      <c r="D30" s="8">
        <v>2174581</v>
      </c>
      <c r="E30" s="8">
        <v>87778</v>
      </c>
      <c r="F30" s="8">
        <v>4890844</v>
      </c>
      <c r="G30" s="8">
        <v>2645701</v>
      </c>
      <c r="H30" s="8">
        <v>2162918</v>
      </c>
      <c r="I30" s="8">
        <v>81536</v>
      </c>
      <c r="J30" s="8">
        <v>4890155</v>
      </c>
      <c r="K30" s="8">
        <v>6242</v>
      </c>
    </row>
    <row r="31" spans="1:11">
      <c r="B31" s="4">
        <v>2014</v>
      </c>
      <c r="C31" s="8">
        <v>2784189</v>
      </c>
      <c r="D31" s="8">
        <v>2271666</v>
      </c>
      <c r="E31" s="8">
        <v>99874</v>
      </c>
      <c r="F31" s="8">
        <v>5155729</v>
      </c>
      <c r="G31" s="8">
        <v>2829841</v>
      </c>
      <c r="H31" s="8">
        <v>2228870</v>
      </c>
      <c r="I31" s="8">
        <v>63477</v>
      </c>
      <c r="J31" s="8">
        <v>5122188</v>
      </c>
      <c r="K31" s="8">
        <v>36397</v>
      </c>
    </row>
    <row r="32" spans="1:11">
      <c r="B32" s="4">
        <v>2015</v>
      </c>
      <c r="C32" s="8">
        <v>2977015</v>
      </c>
      <c r="D32" s="8">
        <v>2378377</v>
      </c>
      <c r="E32" s="8">
        <v>115092</v>
      </c>
      <c r="F32" s="8">
        <v>5470484</v>
      </c>
      <c r="G32" s="8">
        <v>3036667</v>
      </c>
      <c r="H32" s="8">
        <v>2321054</v>
      </c>
      <c r="I32" s="8">
        <v>57270</v>
      </c>
      <c r="J32" s="8">
        <v>5414991</v>
      </c>
      <c r="K32" s="8">
        <v>57822</v>
      </c>
    </row>
    <row r="33" spans="1:11">
      <c r="B33" s="4">
        <v>2016</v>
      </c>
      <c r="C33" s="8">
        <v>3291128</v>
      </c>
      <c r="D33" s="8">
        <v>2523888</v>
      </c>
      <c r="E33" s="8">
        <v>124828</v>
      </c>
      <c r="F33" s="8">
        <v>5939844</v>
      </c>
      <c r="G33" s="8">
        <v>3362069</v>
      </c>
      <c r="H33" s="8">
        <v>2445423</v>
      </c>
      <c r="I33" s="8">
        <v>56396</v>
      </c>
      <c r="J33" s="8">
        <v>5863888</v>
      </c>
      <c r="K33" s="8">
        <v>68432</v>
      </c>
    </row>
    <row r="34" spans="1:11">
      <c r="B34" s="4">
        <v>2017</v>
      </c>
      <c r="C34" s="8">
        <v>3614339</v>
      </c>
      <c r="D34" s="8">
        <v>2739435</v>
      </c>
      <c r="E34" s="8">
        <v>130403</v>
      </c>
      <c r="F34" s="8">
        <v>6484177</v>
      </c>
      <c r="G34" s="8">
        <v>3638811</v>
      </c>
      <c r="H34" s="8">
        <v>2723884</v>
      </c>
      <c r="I34" s="8">
        <v>58439</v>
      </c>
      <c r="J34" s="8">
        <v>6421134</v>
      </c>
      <c r="K34" s="8">
        <v>71964</v>
      </c>
    </row>
    <row r="35" spans="1:11">
      <c r="A35" s="5"/>
      <c r="B35" s="6">
        <v>2018</v>
      </c>
      <c r="C35" s="9">
        <v>3804770</v>
      </c>
      <c r="D35" s="9">
        <v>2900323</v>
      </c>
      <c r="E35" s="9">
        <v>130209</v>
      </c>
      <c r="F35" s="9">
        <v>6835302</v>
      </c>
      <c r="G35" s="9">
        <v>3819345</v>
      </c>
      <c r="H35" s="9">
        <v>2906315</v>
      </c>
      <c r="I35" s="9">
        <v>63966</v>
      </c>
      <c r="J35" s="9">
        <v>6789626</v>
      </c>
      <c r="K35" s="9">
        <v>66243</v>
      </c>
    </row>
    <row r="37" spans="1:11">
      <c r="A37" s="136" t="str">
        <f>"1."</f>
        <v>1.</v>
      </c>
      <c r="B37" s="7" t="s">
        <v>77</v>
      </c>
      <c r="C37" s="204"/>
      <c r="D37" s="204"/>
      <c r="E37" s="204"/>
      <c r="F37" s="204"/>
      <c r="G37" s="204"/>
      <c r="H37" s="204"/>
      <c r="I37" s="204"/>
      <c r="J37" s="204"/>
      <c r="K37" s="204"/>
    </row>
    <row r="38" spans="1:11">
      <c r="A38" s="136" t="str">
        <f>"2."</f>
        <v>2.</v>
      </c>
      <c r="B38" s="7" t="s">
        <v>78</v>
      </c>
      <c r="C38" s="204"/>
      <c r="D38" s="204"/>
      <c r="E38" s="204"/>
      <c r="F38" s="204"/>
      <c r="G38" s="204"/>
      <c r="H38" s="204"/>
      <c r="I38" s="204"/>
      <c r="J38" s="204"/>
      <c r="K38" s="204"/>
    </row>
    <row r="39" spans="1:11">
      <c r="A39" s="136" t="str">
        <f>"3."</f>
        <v>3.</v>
      </c>
      <c r="B39" s="7" t="s">
        <v>227</v>
      </c>
      <c r="C39" s="204"/>
      <c r="D39" s="204"/>
      <c r="E39" s="204"/>
      <c r="F39" s="204"/>
      <c r="G39" s="204"/>
      <c r="H39" s="204"/>
      <c r="I39" s="204"/>
      <c r="J39" s="204"/>
      <c r="K39" s="204"/>
    </row>
    <row r="40" spans="1:11">
      <c r="A40" s="7" t="s">
        <v>46</v>
      </c>
      <c r="B40" t="s">
        <v>228</v>
      </c>
      <c r="C40" s="204"/>
      <c r="D40" s="204"/>
      <c r="E40" s="204"/>
      <c r="F40" s="204"/>
      <c r="G40" s="204"/>
      <c r="H40" s="204"/>
      <c r="I40" s="204"/>
      <c r="J40" s="204"/>
      <c r="K40" s="204"/>
    </row>
    <row r="41" spans="1:11">
      <c r="A41" s="234" t="str">
        <f>"4."</f>
        <v>4.</v>
      </c>
      <c r="B41" s="204" t="s">
        <v>79</v>
      </c>
      <c r="C41" s="204"/>
      <c r="D41" s="204"/>
      <c r="E41" s="204"/>
      <c r="F41" s="204"/>
      <c r="G41" s="204"/>
      <c r="H41" s="204"/>
      <c r="I41" s="204"/>
      <c r="J41" s="204"/>
      <c r="K41" s="204"/>
    </row>
    <row r="42" spans="1:11">
      <c r="A42" s="234" t="str">
        <f>"5."</f>
        <v>5.</v>
      </c>
      <c r="B42" s="204" t="s">
        <v>80</v>
      </c>
      <c r="C42" s="204"/>
      <c r="D42" s="204"/>
      <c r="E42" s="204"/>
      <c r="F42" s="204"/>
      <c r="G42" s="204"/>
      <c r="H42" s="204"/>
      <c r="I42" s="204"/>
      <c r="J42" s="204"/>
      <c r="K42" s="204"/>
    </row>
    <row r="43" spans="1:11">
      <c r="A43" s="136" t="str">
        <f>"6."</f>
        <v>6.</v>
      </c>
      <c r="B43" s="7" t="s">
        <v>229</v>
      </c>
      <c r="C43" s="204"/>
      <c r="D43" s="204"/>
      <c r="E43" s="204"/>
      <c r="F43" s="204"/>
      <c r="G43" s="204"/>
      <c r="H43" s="204"/>
      <c r="I43" s="204"/>
      <c r="J43" s="204"/>
      <c r="K43" s="204"/>
    </row>
    <row r="44" spans="1:11">
      <c r="A44" s="7" t="s">
        <v>92</v>
      </c>
      <c r="B44" t="s">
        <v>230</v>
      </c>
      <c r="C44" s="204"/>
      <c r="D44" s="204"/>
      <c r="E44" s="204"/>
      <c r="F44" s="204"/>
      <c r="G44" s="204"/>
      <c r="H44" s="204"/>
      <c r="I44" s="204"/>
      <c r="J44" s="204"/>
      <c r="K44" s="204"/>
    </row>
    <row r="45" spans="1:11">
      <c r="A45" s="136" t="str">
        <f>"7."</f>
        <v>7.</v>
      </c>
      <c r="B45" t="s">
        <v>81</v>
      </c>
    </row>
    <row r="47" spans="1:11">
      <c r="A47" s="233" t="s">
        <v>250</v>
      </c>
    </row>
  </sheetData>
  <mergeCells count="7">
    <mergeCell ref="A3:K3"/>
    <mergeCell ref="A4:K4"/>
    <mergeCell ref="A5:K5"/>
    <mergeCell ref="A7:B8"/>
    <mergeCell ref="C7:F7"/>
    <mergeCell ref="G7:J7"/>
    <mergeCell ref="K7:K8"/>
  </mergeCells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zoomScaleNormal="100" workbookViewId="0"/>
  </sheetViews>
  <sheetFormatPr defaultRowHeight="11.25"/>
  <cols>
    <col min="1" max="1" width="2.33203125" customWidth="1"/>
    <col min="2" max="2" width="5.33203125" customWidth="1"/>
    <col min="3" max="3" width="5.83203125" customWidth="1"/>
    <col min="4" max="4" width="11.83203125" customWidth="1"/>
    <col min="5" max="5" width="12.33203125" customWidth="1"/>
    <col min="6" max="8" width="11.83203125" customWidth="1"/>
    <col min="9" max="9" width="12.33203125" customWidth="1"/>
    <col min="10" max="12" width="11.83203125" customWidth="1"/>
  </cols>
  <sheetData>
    <row r="1" spans="1:12" ht="12.75">
      <c r="A1" s="1" t="s">
        <v>5</v>
      </c>
      <c r="D1" s="2"/>
      <c r="E1" s="2"/>
      <c r="F1" s="2"/>
      <c r="G1" s="2"/>
      <c r="H1" s="2"/>
    </row>
    <row r="2" spans="1:12" ht="12.75">
      <c r="C2" s="1"/>
      <c r="D2" s="2"/>
      <c r="E2" s="2"/>
      <c r="F2" s="2"/>
      <c r="G2" s="2"/>
      <c r="H2" s="2"/>
    </row>
    <row r="3" spans="1:12" s="4" customFormat="1" ht="15">
      <c r="A3" s="242" t="s">
        <v>84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pans="1:12" s="138" customFormat="1" ht="15" customHeight="1">
      <c r="A4" s="243" t="s">
        <v>6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</row>
    <row r="5" spans="1:12" s="4" customFormat="1" ht="15" customHeight="1">
      <c r="A5" s="244" t="s">
        <v>62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</row>
    <row r="6" spans="1:12">
      <c r="A6" s="5"/>
      <c r="B6" s="5"/>
      <c r="C6" s="5"/>
    </row>
    <row r="7" spans="1:12" ht="15" customHeight="1">
      <c r="A7" s="245" t="s">
        <v>10</v>
      </c>
      <c r="B7" s="245"/>
      <c r="C7" s="246"/>
      <c r="D7" s="249" t="s">
        <v>2</v>
      </c>
      <c r="E7" s="250"/>
      <c r="F7" s="250"/>
      <c r="G7" s="251"/>
      <c r="H7" s="249" t="s">
        <v>3</v>
      </c>
      <c r="I7" s="250"/>
      <c r="J7" s="250"/>
      <c r="K7" s="251"/>
      <c r="L7" s="252" t="s">
        <v>49</v>
      </c>
    </row>
    <row r="8" spans="1:12" ht="39.75" customHeight="1">
      <c r="A8" s="247"/>
      <c r="B8" s="247"/>
      <c r="C8" s="248"/>
      <c r="D8" s="124" t="s">
        <v>217</v>
      </c>
      <c r="E8" s="124" t="s">
        <v>218</v>
      </c>
      <c r="F8" s="124" t="s">
        <v>47</v>
      </c>
      <c r="G8" s="124" t="s">
        <v>4</v>
      </c>
      <c r="H8" s="124" t="s">
        <v>220</v>
      </c>
      <c r="I8" s="124" t="s">
        <v>219</v>
      </c>
      <c r="J8" s="124" t="s">
        <v>48</v>
      </c>
      <c r="K8" s="124" t="s">
        <v>4</v>
      </c>
      <c r="L8" s="259"/>
    </row>
    <row r="9" spans="1:12" s="123" customFormat="1" ht="12" customHeight="1">
      <c r="A9" s="257" t="s">
        <v>30</v>
      </c>
      <c r="B9" s="257"/>
      <c r="C9" s="258"/>
      <c r="D9" s="187" t="s">
        <v>37</v>
      </c>
      <c r="E9" s="187" t="s">
        <v>38</v>
      </c>
      <c r="F9" s="187" t="s">
        <v>120</v>
      </c>
      <c r="G9" s="187" t="s">
        <v>39</v>
      </c>
      <c r="H9" s="187" t="s">
        <v>40</v>
      </c>
      <c r="I9" s="187" t="s">
        <v>41</v>
      </c>
      <c r="J9" s="187" t="s">
        <v>121</v>
      </c>
      <c r="K9" s="187" t="s">
        <v>42</v>
      </c>
      <c r="L9" s="188" t="s">
        <v>113</v>
      </c>
    </row>
    <row r="11" spans="1:12">
      <c r="A11" s="256" t="s">
        <v>53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</row>
    <row r="12" spans="1:12">
      <c r="A12" s="3"/>
    </row>
    <row r="13" spans="1:12">
      <c r="A13" s="185" t="s">
        <v>254</v>
      </c>
      <c r="B13" s="158"/>
      <c r="C13" s="10" t="s">
        <v>255</v>
      </c>
      <c r="D13" s="12">
        <v>308360</v>
      </c>
      <c r="E13" s="12">
        <v>227890</v>
      </c>
      <c r="F13" s="12">
        <v>11100</v>
      </c>
      <c r="G13" s="12">
        <v>547340</v>
      </c>
      <c r="H13" s="13">
        <v>315010</v>
      </c>
      <c r="I13" s="14">
        <v>233490</v>
      </c>
      <c r="J13" s="14">
        <v>5160</v>
      </c>
      <c r="K13" s="13">
        <v>553660</v>
      </c>
      <c r="L13" s="13">
        <v>5940</v>
      </c>
    </row>
    <row r="14" spans="1:12">
      <c r="A14" s="185"/>
      <c r="B14" s="158"/>
      <c r="C14" s="10" t="s">
        <v>256</v>
      </c>
      <c r="D14" s="12">
        <v>327190</v>
      </c>
      <c r="E14" s="12">
        <v>235260</v>
      </c>
      <c r="F14" s="12">
        <v>11450</v>
      </c>
      <c r="G14" s="12">
        <v>573900</v>
      </c>
      <c r="H14" s="13">
        <v>308110</v>
      </c>
      <c r="I14" s="14">
        <v>239610</v>
      </c>
      <c r="J14" s="14">
        <v>5160</v>
      </c>
      <c r="K14" s="13">
        <v>552880</v>
      </c>
      <c r="L14" s="13">
        <v>6290</v>
      </c>
    </row>
    <row r="15" spans="1:12">
      <c r="A15" s="185"/>
      <c r="B15" s="158"/>
      <c r="C15" s="10" t="s">
        <v>257</v>
      </c>
      <c r="D15" s="12">
        <v>308120</v>
      </c>
      <c r="E15" s="12">
        <v>235220</v>
      </c>
      <c r="F15" s="12">
        <v>11070</v>
      </c>
      <c r="G15" s="12">
        <v>554410</v>
      </c>
      <c r="H15" s="13">
        <v>325900</v>
      </c>
      <c r="I15" s="14">
        <v>236750</v>
      </c>
      <c r="J15" s="14">
        <v>5330</v>
      </c>
      <c r="K15" s="13">
        <v>567980</v>
      </c>
      <c r="L15" s="13">
        <v>5740</v>
      </c>
    </row>
    <row r="16" spans="1:12">
      <c r="A16" s="185"/>
      <c r="B16" s="158"/>
      <c r="C16" s="10" t="s">
        <v>258</v>
      </c>
      <c r="D16" s="12">
        <v>306880</v>
      </c>
      <c r="E16" s="12">
        <v>237110</v>
      </c>
      <c r="F16" s="12">
        <v>10630</v>
      </c>
      <c r="G16" s="12">
        <v>554620</v>
      </c>
      <c r="H16" s="13">
        <v>299660</v>
      </c>
      <c r="I16" s="14">
        <v>236720</v>
      </c>
      <c r="J16" s="14">
        <v>5160</v>
      </c>
      <c r="K16" s="13">
        <v>541540</v>
      </c>
      <c r="L16" s="13">
        <v>5470</v>
      </c>
    </row>
    <row r="17" spans="1:12">
      <c r="A17" s="185"/>
      <c r="B17" s="158"/>
      <c r="C17" s="10" t="s">
        <v>259</v>
      </c>
      <c r="D17" s="12">
        <v>309530</v>
      </c>
      <c r="E17" s="12">
        <v>240540</v>
      </c>
      <c r="F17" s="12">
        <v>10550</v>
      </c>
      <c r="G17" s="12">
        <v>560610</v>
      </c>
      <c r="H17" s="13">
        <v>312590</v>
      </c>
      <c r="I17" s="14">
        <v>240640</v>
      </c>
      <c r="J17" s="14">
        <v>5280</v>
      </c>
      <c r="K17" s="13">
        <v>558510</v>
      </c>
      <c r="L17" s="13">
        <v>5270</v>
      </c>
    </row>
    <row r="18" spans="1:12">
      <c r="A18" s="185"/>
      <c r="B18" s="158"/>
      <c r="C18" s="10" t="s">
        <v>260</v>
      </c>
      <c r="D18" s="12">
        <v>315480</v>
      </c>
      <c r="E18" s="12">
        <v>241360</v>
      </c>
      <c r="F18" s="12">
        <v>10960</v>
      </c>
      <c r="G18" s="12">
        <v>567800</v>
      </c>
      <c r="H18" s="13">
        <v>319440</v>
      </c>
      <c r="I18" s="14">
        <v>240480</v>
      </c>
      <c r="J18" s="14">
        <v>5300</v>
      </c>
      <c r="K18" s="13">
        <v>565220</v>
      </c>
      <c r="L18" s="13">
        <v>5650</v>
      </c>
    </row>
    <row r="19" spans="1:12">
      <c r="A19" s="185"/>
      <c r="B19" s="158"/>
      <c r="C19" s="10" t="s">
        <v>261</v>
      </c>
      <c r="D19" s="12">
        <v>323580</v>
      </c>
      <c r="E19" s="12">
        <v>238970</v>
      </c>
      <c r="F19" s="12">
        <v>10860</v>
      </c>
      <c r="G19" s="12">
        <v>573400</v>
      </c>
      <c r="H19" s="13">
        <v>322420</v>
      </c>
      <c r="I19" s="14">
        <v>243410</v>
      </c>
      <c r="J19" s="14">
        <v>5180</v>
      </c>
      <c r="K19" s="13">
        <v>571020</v>
      </c>
      <c r="L19" s="13">
        <v>5670</v>
      </c>
    </row>
    <row r="20" spans="1:12">
      <c r="A20" s="185"/>
      <c r="B20" s="158"/>
      <c r="C20" s="10" t="s">
        <v>262</v>
      </c>
      <c r="D20" s="12">
        <v>313920</v>
      </c>
      <c r="E20" s="12">
        <v>241110</v>
      </c>
      <c r="F20" s="12">
        <v>10970</v>
      </c>
      <c r="G20" s="12">
        <v>566010</v>
      </c>
      <c r="H20" s="13">
        <v>324500</v>
      </c>
      <c r="I20" s="14">
        <v>243930</v>
      </c>
      <c r="J20" s="14">
        <v>5280</v>
      </c>
      <c r="K20" s="13">
        <v>573710</v>
      </c>
      <c r="L20" s="13">
        <v>5690</v>
      </c>
    </row>
    <row r="21" spans="1:12">
      <c r="A21" s="185"/>
      <c r="B21" s="158"/>
      <c r="C21" s="10"/>
      <c r="D21" s="12"/>
      <c r="E21" s="12"/>
      <c r="F21" s="12"/>
      <c r="G21" s="12"/>
      <c r="H21" s="13"/>
      <c r="I21" s="14"/>
      <c r="J21" s="14"/>
      <c r="K21" s="13"/>
      <c r="L21" s="13"/>
    </row>
    <row r="22" spans="1:12">
      <c r="A22" s="185" t="s">
        <v>263</v>
      </c>
      <c r="B22" s="158"/>
      <c r="C22" s="10" t="s">
        <v>264</v>
      </c>
      <c r="D22" s="12">
        <v>314110</v>
      </c>
      <c r="E22" s="12">
        <v>253160</v>
      </c>
      <c r="F22" s="12">
        <v>11440</v>
      </c>
      <c r="G22" s="12">
        <v>578700</v>
      </c>
      <c r="H22" s="13">
        <v>314740</v>
      </c>
      <c r="I22" s="14">
        <v>245840</v>
      </c>
      <c r="J22" s="14">
        <v>5220</v>
      </c>
      <c r="K22" s="13">
        <v>565810</v>
      </c>
      <c r="L22" s="13">
        <v>6210</v>
      </c>
    </row>
    <row r="23" spans="1:12">
      <c r="A23" s="185"/>
      <c r="B23" s="158"/>
      <c r="C23" s="10" t="s">
        <v>265</v>
      </c>
      <c r="D23" s="12">
        <v>323940</v>
      </c>
      <c r="E23" s="12">
        <v>241510</v>
      </c>
      <c r="F23" s="12">
        <v>10190</v>
      </c>
      <c r="G23" s="12">
        <v>575640</v>
      </c>
      <c r="H23" s="13">
        <v>319400</v>
      </c>
      <c r="I23" s="14">
        <v>242870</v>
      </c>
      <c r="J23" s="14">
        <v>5280</v>
      </c>
      <c r="K23" s="13">
        <v>567550</v>
      </c>
      <c r="L23" s="13">
        <v>4910</v>
      </c>
    </row>
    <row r="24" spans="1:12">
      <c r="A24" s="185"/>
      <c r="B24" s="158"/>
      <c r="C24" s="10" t="s">
        <v>266</v>
      </c>
      <c r="D24" s="12">
        <v>319200</v>
      </c>
      <c r="E24" s="12">
        <v>241010</v>
      </c>
      <c r="F24" s="12">
        <v>10810</v>
      </c>
      <c r="G24" s="12">
        <v>571020</v>
      </c>
      <c r="H24" s="13">
        <v>326960</v>
      </c>
      <c r="I24" s="14">
        <v>246970</v>
      </c>
      <c r="J24" s="14">
        <v>5440</v>
      </c>
      <c r="K24" s="13">
        <v>579380</v>
      </c>
      <c r="L24" s="13">
        <v>5380</v>
      </c>
    </row>
    <row r="25" spans="1:12">
      <c r="A25" s="185"/>
      <c r="B25" s="158"/>
      <c r="C25" s="10" t="s">
        <v>267</v>
      </c>
      <c r="D25" s="12">
        <v>315870</v>
      </c>
      <c r="E25" s="12">
        <v>246020</v>
      </c>
      <c r="F25" s="12">
        <v>10510</v>
      </c>
      <c r="G25" s="12">
        <v>572400</v>
      </c>
      <c r="H25" s="13">
        <v>321120</v>
      </c>
      <c r="I25" s="14">
        <v>243740</v>
      </c>
      <c r="J25" s="14">
        <v>5590</v>
      </c>
      <c r="K25" s="13">
        <v>570450</v>
      </c>
      <c r="L25" s="13">
        <v>4930</v>
      </c>
    </row>
    <row r="26" spans="1:12">
      <c r="A26" s="185"/>
      <c r="B26" s="158"/>
      <c r="C26" s="10" t="s">
        <v>255</v>
      </c>
      <c r="D26" s="12">
        <v>324250</v>
      </c>
      <c r="E26" s="12">
        <v>248020</v>
      </c>
      <c r="F26" s="12">
        <v>10780</v>
      </c>
      <c r="G26" s="12">
        <v>583050</v>
      </c>
      <c r="H26" s="13">
        <v>316200</v>
      </c>
      <c r="I26" s="14">
        <v>250860</v>
      </c>
      <c r="J26" s="14">
        <v>5690</v>
      </c>
      <c r="K26" s="13">
        <v>572750</v>
      </c>
      <c r="L26" s="13">
        <v>5090</v>
      </c>
    </row>
    <row r="27" spans="1:12">
      <c r="A27" s="186"/>
      <c r="B27" s="159"/>
      <c r="C27" s="5"/>
    </row>
    <row r="28" spans="1:12" s="123" customFormat="1">
      <c r="A28" s="254" t="s">
        <v>30</v>
      </c>
      <c r="B28" s="254"/>
      <c r="C28" s="255"/>
      <c r="D28" s="187" t="s">
        <v>55</v>
      </c>
      <c r="E28" s="187" t="s">
        <v>56</v>
      </c>
      <c r="F28" s="187" t="s">
        <v>158</v>
      </c>
      <c r="G28" s="187" t="s">
        <v>57</v>
      </c>
      <c r="H28" s="187" t="s">
        <v>58</v>
      </c>
      <c r="I28" s="187" t="s">
        <v>59</v>
      </c>
      <c r="J28" s="187" t="s">
        <v>159</v>
      </c>
      <c r="K28" s="187" t="s">
        <v>60</v>
      </c>
      <c r="L28" s="188" t="s">
        <v>160</v>
      </c>
    </row>
    <row r="30" spans="1:12">
      <c r="A30" s="256" t="s">
        <v>54</v>
      </c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</row>
    <row r="31" spans="1:12">
      <c r="A31" s="3"/>
    </row>
    <row r="32" spans="1:12">
      <c r="A32" s="185" t="s">
        <v>254</v>
      </c>
      <c r="B32" s="158"/>
      <c r="C32" s="10" t="s">
        <v>255</v>
      </c>
      <c r="D32" s="12">
        <v>307480</v>
      </c>
      <c r="E32" s="12">
        <v>235320</v>
      </c>
      <c r="F32" s="12">
        <v>11100</v>
      </c>
      <c r="G32" s="12">
        <v>554150</v>
      </c>
      <c r="H32" s="13">
        <v>311510</v>
      </c>
      <c r="I32" s="14">
        <v>235410</v>
      </c>
      <c r="J32" s="14">
        <v>5150</v>
      </c>
      <c r="K32" s="13">
        <v>552960</v>
      </c>
      <c r="L32" s="13">
        <v>5930</v>
      </c>
    </row>
    <row r="33" spans="1:12">
      <c r="A33" s="185"/>
      <c r="B33" s="158"/>
      <c r="C33" s="10" t="s">
        <v>256</v>
      </c>
      <c r="D33" s="12">
        <v>308400</v>
      </c>
      <c r="E33" s="12">
        <v>235750</v>
      </c>
      <c r="F33" s="12">
        <v>11050</v>
      </c>
      <c r="G33" s="12">
        <v>555140</v>
      </c>
      <c r="H33" s="13">
        <v>313230</v>
      </c>
      <c r="I33" s="14">
        <v>235990</v>
      </c>
      <c r="J33" s="14">
        <v>5190</v>
      </c>
      <c r="K33" s="13">
        <v>555600</v>
      </c>
      <c r="L33" s="13">
        <v>5860</v>
      </c>
    </row>
    <row r="34" spans="1:12">
      <c r="A34" s="185"/>
      <c r="B34" s="158"/>
      <c r="C34" s="10" t="s">
        <v>257</v>
      </c>
      <c r="D34" s="12">
        <v>309450</v>
      </c>
      <c r="E34" s="12">
        <v>236480</v>
      </c>
      <c r="F34" s="12">
        <v>10980</v>
      </c>
      <c r="G34" s="12">
        <v>556740</v>
      </c>
      <c r="H34" s="13">
        <v>314850</v>
      </c>
      <c r="I34" s="14">
        <v>237000</v>
      </c>
      <c r="J34" s="14">
        <v>5220</v>
      </c>
      <c r="K34" s="13">
        <v>558320</v>
      </c>
      <c r="L34" s="13">
        <v>5750</v>
      </c>
    </row>
    <row r="35" spans="1:12">
      <c r="A35" s="185"/>
      <c r="B35" s="158"/>
      <c r="C35" s="10" t="s">
        <v>258</v>
      </c>
      <c r="D35" s="12">
        <v>310550</v>
      </c>
      <c r="E35" s="12">
        <v>237570</v>
      </c>
      <c r="F35" s="12">
        <v>10890</v>
      </c>
      <c r="G35" s="12">
        <v>558990</v>
      </c>
      <c r="H35" s="13">
        <v>316230</v>
      </c>
      <c r="I35" s="14">
        <v>238400</v>
      </c>
      <c r="J35" s="14">
        <v>5240</v>
      </c>
      <c r="K35" s="13">
        <v>560920</v>
      </c>
      <c r="L35" s="13">
        <v>5650</v>
      </c>
    </row>
    <row r="36" spans="1:12">
      <c r="A36" s="185"/>
      <c r="B36" s="158"/>
      <c r="C36" s="10" t="s">
        <v>259</v>
      </c>
      <c r="D36" s="12">
        <v>311830</v>
      </c>
      <c r="E36" s="12">
        <v>238860</v>
      </c>
      <c r="F36" s="12">
        <v>10830</v>
      </c>
      <c r="G36" s="12">
        <v>561770</v>
      </c>
      <c r="H36" s="13">
        <v>317410</v>
      </c>
      <c r="I36" s="14">
        <v>239900</v>
      </c>
      <c r="J36" s="14">
        <v>5250</v>
      </c>
      <c r="K36" s="13">
        <v>563190</v>
      </c>
      <c r="L36" s="13">
        <v>5600</v>
      </c>
    </row>
    <row r="37" spans="1:12">
      <c r="A37" s="185"/>
      <c r="B37" s="158"/>
      <c r="C37" s="10" t="s">
        <v>260</v>
      </c>
      <c r="D37" s="12">
        <v>313580</v>
      </c>
      <c r="E37" s="12">
        <v>239890</v>
      </c>
      <c r="F37" s="12">
        <v>10820</v>
      </c>
      <c r="G37" s="12">
        <v>564770</v>
      </c>
      <c r="H37" s="13">
        <v>318550</v>
      </c>
      <c r="I37" s="14">
        <v>241340</v>
      </c>
      <c r="J37" s="14">
        <v>5240</v>
      </c>
      <c r="K37" s="13">
        <v>565340</v>
      </c>
      <c r="L37" s="13">
        <v>5600</v>
      </c>
    </row>
    <row r="38" spans="1:12">
      <c r="A38" s="185"/>
      <c r="B38" s="158"/>
      <c r="C38" s="10" t="s">
        <v>261</v>
      </c>
      <c r="D38" s="12">
        <v>315390</v>
      </c>
      <c r="E38" s="12">
        <v>240450</v>
      </c>
      <c r="F38" s="12">
        <v>10840</v>
      </c>
      <c r="G38" s="12">
        <v>567250</v>
      </c>
      <c r="H38" s="13">
        <v>319730</v>
      </c>
      <c r="I38" s="14">
        <v>242510</v>
      </c>
      <c r="J38" s="14">
        <v>5240</v>
      </c>
      <c r="K38" s="13">
        <v>567380</v>
      </c>
      <c r="L38" s="13">
        <v>5640</v>
      </c>
    </row>
    <row r="39" spans="1:12">
      <c r="A39" s="185"/>
      <c r="B39" s="158"/>
      <c r="C39" s="10" t="s">
        <v>262</v>
      </c>
      <c r="D39" s="12">
        <v>316950</v>
      </c>
      <c r="E39" s="12">
        <v>240800</v>
      </c>
      <c r="F39" s="12">
        <v>10870</v>
      </c>
      <c r="G39" s="12">
        <v>569100</v>
      </c>
      <c r="H39" s="13">
        <v>320580</v>
      </c>
      <c r="I39" s="14">
        <v>243530</v>
      </c>
      <c r="J39" s="14">
        <v>5250</v>
      </c>
      <c r="K39" s="13">
        <v>569190</v>
      </c>
      <c r="L39" s="13">
        <v>5650</v>
      </c>
    </row>
    <row r="40" spans="1:12">
      <c r="A40" s="185"/>
      <c r="B40" s="158"/>
      <c r="C40" s="10"/>
      <c r="D40" s="12"/>
      <c r="E40" s="12"/>
      <c r="F40" s="12"/>
      <c r="G40" s="12"/>
      <c r="H40" s="13"/>
      <c r="I40" s="14"/>
      <c r="J40" s="14"/>
      <c r="K40" s="13"/>
      <c r="L40" s="13"/>
    </row>
    <row r="41" spans="1:12">
      <c r="A41" s="185" t="s">
        <v>263</v>
      </c>
      <c r="B41" s="158"/>
      <c r="C41" s="10" t="s">
        <v>264</v>
      </c>
      <c r="D41" s="12">
        <v>317990</v>
      </c>
      <c r="E41" s="12">
        <v>241220</v>
      </c>
      <c r="F41" s="12">
        <v>10870</v>
      </c>
      <c r="G41" s="12">
        <v>570380</v>
      </c>
      <c r="H41" s="13">
        <v>321050</v>
      </c>
      <c r="I41" s="14">
        <v>244330</v>
      </c>
      <c r="J41" s="14">
        <v>5290</v>
      </c>
      <c r="K41" s="13">
        <v>570660</v>
      </c>
      <c r="L41" s="13">
        <v>5580</v>
      </c>
    </row>
    <row r="42" spans="1:12">
      <c r="A42" s="185"/>
      <c r="B42" s="158"/>
      <c r="C42" s="10" t="s">
        <v>265</v>
      </c>
      <c r="D42" s="12">
        <v>318660</v>
      </c>
      <c r="E42" s="12">
        <v>242000</v>
      </c>
      <c r="F42" s="12">
        <v>10830</v>
      </c>
      <c r="G42" s="12">
        <v>571630</v>
      </c>
      <c r="H42" s="13">
        <v>321130</v>
      </c>
      <c r="I42" s="14">
        <v>244980</v>
      </c>
      <c r="J42" s="14">
        <v>5350</v>
      </c>
      <c r="K42" s="13">
        <v>571560</v>
      </c>
      <c r="L42" s="13">
        <v>5440</v>
      </c>
    </row>
    <row r="43" spans="1:12">
      <c r="A43" s="185"/>
      <c r="B43" s="158"/>
      <c r="C43" s="10" t="s">
        <v>266</v>
      </c>
      <c r="D43" s="12">
        <v>319390</v>
      </c>
      <c r="E43" s="12">
        <v>243320</v>
      </c>
      <c r="F43" s="12">
        <v>10770</v>
      </c>
      <c r="G43" s="12">
        <v>573340</v>
      </c>
      <c r="H43" s="13">
        <v>320890</v>
      </c>
      <c r="I43" s="14">
        <v>245820</v>
      </c>
      <c r="J43" s="14">
        <v>5440</v>
      </c>
      <c r="K43" s="13">
        <v>572170</v>
      </c>
      <c r="L43" s="13">
        <v>5280</v>
      </c>
    </row>
    <row r="44" spans="1:12">
      <c r="A44" s="185"/>
      <c r="B44" s="158"/>
      <c r="C44" s="10" t="s">
        <v>267</v>
      </c>
      <c r="D44" s="12">
        <v>320140</v>
      </c>
      <c r="E44" s="12">
        <v>245040</v>
      </c>
      <c r="F44" s="12">
        <v>10720</v>
      </c>
      <c r="G44" s="12">
        <v>575270</v>
      </c>
      <c r="H44" s="13">
        <v>320450</v>
      </c>
      <c r="I44" s="14">
        <v>247000</v>
      </c>
      <c r="J44" s="14">
        <v>5520</v>
      </c>
      <c r="K44" s="13">
        <v>572690</v>
      </c>
      <c r="L44" s="13">
        <v>5130</v>
      </c>
    </row>
    <row r="45" spans="1:12">
      <c r="A45" s="186"/>
      <c r="B45" s="160"/>
      <c r="C45" s="11" t="s">
        <v>255</v>
      </c>
      <c r="D45" s="15">
        <v>320810</v>
      </c>
      <c r="E45" s="15">
        <v>246900</v>
      </c>
      <c r="F45" s="15">
        <v>10680</v>
      </c>
      <c r="G45" s="15">
        <v>577150</v>
      </c>
      <c r="H45" s="125">
        <v>319880</v>
      </c>
      <c r="I45" s="16">
        <v>248370</v>
      </c>
      <c r="J45" s="16">
        <v>5610</v>
      </c>
      <c r="K45" s="125">
        <v>572950</v>
      </c>
      <c r="L45" s="125">
        <v>5010</v>
      </c>
    </row>
    <row r="46" spans="1:12">
      <c r="C46" s="4"/>
      <c r="D46" s="8"/>
      <c r="E46" s="8"/>
      <c r="F46" s="8"/>
      <c r="G46" s="8"/>
      <c r="H46" s="8"/>
      <c r="I46" s="8"/>
      <c r="J46" s="8"/>
      <c r="K46" s="8"/>
      <c r="L46" s="8"/>
    </row>
    <row r="47" spans="1:12">
      <c r="A47" s="137" t="str">
        <f>"1."</f>
        <v>1.</v>
      </c>
      <c r="B47" s="7" t="s">
        <v>242</v>
      </c>
    </row>
    <row r="48" spans="1:12">
      <c r="A48" s="137"/>
      <c r="B48" s="7" t="s">
        <v>243</v>
      </c>
    </row>
    <row r="49" spans="1:2">
      <c r="A49" s="136" t="str">
        <f>"2."</f>
        <v>2.</v>
      </c>
      <c r="B49" s="7" t="s">
        <v>77</v>
      </c>
    </row>
    <row r="50" spans="1:2">
      <c r="A50" s="136" t="str">
        <f>"3."</f>
        <v>3.</v>
      </c>
      <c r="B50" s="7" t="s">
        <v>78</v>
      </c>
    </row>
    <row r="51" spans="1:2">
      <c r="A51" s="136" t="str">
        <f>"4."</f>
        <v>4.</v>
      </c>
      <c r="B51" s="7" t="s">
        <v>227</v>
      </c>
    </row>
    <row r="52" spans="1:2">
      <c r="A52" s="7" t="s">
        <v>82</v>
      </c>
      <c r="B52" t="s">
        <v>228</v>
      </c>
    </row>
    <row r="53" spans="1:2">
      <c r="A53" s="137" t="str">
        <f>"5."</f>
        <v>5.</v>
      </c>
      <c r="B53" s="204" t="s">
        <v>79</v>
      </c>
    </row>
    <row r="54" spans="1:2">
      <c r="A54" s="137" t="str">
        <f>"6."</f>
        <v>6.</v>
      </c>
      <c r="B54" s="204" t="s">
        <v>80</v>
      </c>
    </row>
    <row r="55" spans="1:2">
      <c r="A55" s="136" t="str">
        <f>"7."</f>
        <v>7.</v>
      </c>
      <c r="B55" s="7" t="s">
        <v>229</v>
      </c>
    </row>
    <row r="56" spans="1:2">
      <c r="A56" s="7"/>
      <c r="B56" t="s">
        <v>230</v>
      </c>
    </row>
    <row r="57" spans="1:2">
      <c r="A57" s="136" t="str">
        <f>"8."</f>
        <v>8.</v>
      </c>
      <c r="B57" t="s">
        <v>81</v>
      </c>
    </row>
    <row r="59" spans="1:2">
      <c r="A59" s="17" t="s">
        <v>51</v>
      </c>
    </row>
    <row r="61" spans="1:2">
      <c r="A61" s="233" t="s">
        <v>250</v>
      </c>
    </row>
  </sheetData>
  <mergeCells count="11">
    <mergeCell ref="A28:C28"/>
    <mergeCell ref="A30:L30"/>
    <mergeCell ref="A11:L11"/>
    <mergeCell ref="A3:L3"/>
    <mergeCell ref="A4:L4"/>
    <mergeCell ref="A5:L5"/>
    <mergeCell ref="A7:C8"/>
    <mergeCell ref="A9:C9"/>
    <mergeCell ref="D7:G7"/>
    <mergeCell ref="H7:K7"/>
    <mergeCell ref="L7:L8"/>
  </mergeCells>
  <phoneticPr fontId="0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zoomScaleNormal="100" workbookViewId="0"/>
  </sheetViews>
  <sheetFormatPr defaultColWidth="10.6640625" defaultRowHeight="12"/>
  <cols>
    <col min="1" max="1" width="3.1640625" style="23" customWidth="1"/>
    <col min="2" max="2" width="23.1640625" style="23" customWidth="1"/>
    <col min="3" max="5" width="9.1640625" style="23" customWidth="1"/>
    <col min="6" max="8" width="10.1640625" style="23" customWidth="1"/>
    <col min="9" max="12" width="8.6640625" style="23" customWidth="1"/>
    <col min="13" max="16384" width="10.6640625" style="23"/>
  </cols>
  <sheetData>
    <row r="1" spans="1:12" s="20" customFormat="1" ht="12.75" customHeight="1">
      <c r="A1" s="18" t="s">
        <v>29</v>
      </c>
      <c r="B1" s="19"/>
      <c r="C1" s="19"/>
      <c r="D1" s="19"/>
      <c r="E1" s="19"/>
      <c r="F1" s="19"/>
    </row>
    <row r="2" spans="1:12" s="20" customFormat="1" ht="12.75" customHeight="1">
      <c r="A2" s="19"/>
      <c r="B2" s="19"/>
      <c r="C2" s="19"/>
      <c r="D2" s="19"/>
      <c r="E2" s="19"/>
      <c r="F2" s="19"/>
    </row>
    <row r="3" spans="1:12" s="140" customFormat="1" ht="18" customHeight="1">
      <c r="A3" s="260" t="s">
        <v>221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</row>
    <row r="4" spans="1:12" s="142" customFormat="1" ht="15" customHeight="1">
      <c r="A4" s="261" t="s">
        <v>8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</row>
    <row r="5" spans="1:12" ht="6.75" customHeight="1">
      <c r="A5" s="21"/>
      <c r="B5" s="21"/>
      <c r="C5" s="22"/>
      <c r="D5" s="22"/>
      <c r="E5" s="22"/>
      <c r="F5" s="22"/>
    </row>
    <row r="6" spans="1:12" s="30" customFormat="1" ht="15" customHeight="1">
      <c r="A6" s="262" t="s">
        <v>9</v>
      </c>
      <c r="B6" s="263"/>
      <c r="C6" s="24" t="s">
        <v>252</v>
      </c>
      <c r="D6" s="25"/>
      <c r="E6" s="26"/>
      <c r="F6" s="27" t="s">
        <v>253</v>
      </c>
      <c r="G6" s="28"/>
      <c r="H6" s="28"/>
      <c r="I6" s="110" t="s">
        <v>268</v>
      </c>
      <c r="J6" s="28"/>
      <c r="K6" s="28"/>
      <c r="L6" s="28"/>
    </row>
    <row r="7" spans="1:12" s="30" customFormat="1" ht="15" customHeight="1">
      <c r="A7" s="264"/>
      <c r="B7" s="265"/>
      <c r="C7" s="31"/>
      <c r="D7" s="25"/>
      <c r="E7" s="31"/>
      <c r="F7" s="31"/>
      <c r="G7" s="25"/>
      <c r="H7" s="31"/>
      <c r="I7" s="268" t="s">
        <v>10</v>
      </c>
      <c r="J7" s="269"/>
      <c r="K7" s="268" t="s">
        <v>11</v>
      </c>
      <c r="L7" s="270"/>
    </row>
    <row r="8" spans="1:12" s="30" customFormat="1" ht="15" customHeight="1">
      <c r="A8" s="264"/>
      <c r="B8" s="265"/>
      <c r="C8" s="106">
        <v>2016</v>
      </c>
      <c r="D8" s="107">
        <v>2017</v>
      </c>
      <c r="E8" s="106">
        <v>2018</v>
      </c>
      <c r="F8" s="106">
        <v>2016</v>
      </c>
      <c r="G8" s="107">
        <v>2017</v>
      </c>
      <c r="H8" s="106">
        <v>2018</v>
      </c>
      <c r="I8" s="271" t="s">
        <v>12</v>
      </c>
      <c r="J8" s="271" t="s">
        <v>13</v>
      </c>
      <c r="K8" s="271" t="s">
        <v>12</v>
      </c>
      <c r="L8" s="273" t="s">
        <v>13</v>
      </c>
    </row>
    <row r="9" spans="1:12" s="30" customFormat="1" ht="9" customHeight="1">
      <c r="A9" s="266"/>
      <c r="B9" s="267"/>
      <c r="C9" s="32"/>
      <c r="D9" s="33"/>
      <c r="E9" s="32"/>
      <c r="F9" s="32"/>
      <c r="G9" s="33"/>
      <c r="H9" s="32"/>
      <c r="I9" s="272"/>
      <c r="J9" s="272"/>
      <c r="K9" s="272"/>
      <c r="L9" s="274"/>
    </row>
    <row r="10" spans="1:12" s="38" customFormat="1" ht="9" customHeight="1">
      <c r="A10" s="3"/>
      <c r="B10"/>
      <c r="C10"/>
      <c r="D10"/>
      <c r="E10"/>
      <c r="F10"/>
      <c r="G10"/>
      <c r="H10"/>
      <c r="I10"/>
      <c r="J10"/>
      <c r="K10"/>
      <c r="L10"/>
    </row>
    <row r="11" spans="1:12" s="38" customFormat="1" ht="12" customHeight="1">
      <c r="A11" s="39" t="s">
        <v>269</v>
      </c>
      <c r="B11" s="182"/>
      <c r="C11" s="126">
        <v>88048</v>
      </c>
      <c r="D11" s="126">
        <v>97472</v>
      </c>
      <c r="E11" s="126">
        <v>102000</v>
      </c>
      <c r="F11" s="126">
        <v>1511792</v>
      </c>
      <c r="G11" s="127">
        <v>1606752</v>
      </c>
      <c r="H11" s="127">
        <v>1646720</v>
      </c>
      <c r="I11" s="126">
        <v>4528</v>
      </c>
      <c r="J11" s="128">
        <v>4.6454366382140497</v>
      </c>
      <c r="K11" s="126">
        <v>39968</v>
      </c>
      <c r="L11" s="128">
        <v>2.4875027384437698</v>
      </c>
    </row>
    <row r="12" spans="1:12" s="38" customFormat="1" ht="12" customHeight="1">
      <c r="A12" s="71"/>
      <c r="B12" s="40" t="s">
        <v>270</v>
      </c>
      <c r="C12" s="42">
        <v>77216</v>
      </c>
      <c r="D12" s="42">
        <v>86384</v>
      </c>
      <c r="E12" s="42">
        <v>90096</v>
      </c>
      <c r="F12" s="42">
        <v>1361168</v>
      </c>
      <c r="G12" s="178">
        <v>1442256</v>
      </c>
      <c r="H12" s="178">
        <v>1478304</v>
      </c>
      <c r="I12" s="42">
        <v>3712</v>
      </c>
      <c r="J12" s="179">
        <v>4.2970920540840902</v>
      </c>
      <c r="K12" s="42">
        <v>36048</v>
      </c>
      <c r="L12" s="179">
        <v>2.4994175791260398</v>
      </c>
    </row>
    <row r="13" spans="1:12" s="38" customFormat="1" ht="12" customHeight="1">
      <c r="A13" s="39"/>
      <c r="B13" s="40" t="s">
        <v>271</v>
      </c>
      <c r="C13" s="42">
        <v>880</v>
      </c>
      <c r="D13" s="42">
        <v>880</v>
      </c>
      <c r="E13" s="42">
        <v>800</v>
      </c>
      <c r="F13" s="42">
        <v>10320</v>
      </c>
      <c r="G13" s="43">
        <v>11344</v>
      </c>
      <c r="H13" s="43">
        <v>11616</v>
      </c>
      <c r="I13" s="42">
        <v>-80</v>
      </c>
      <c r="J13" s="120">
        <v>-9.0909090909090899</v>
      </c>
      <c r="K13" s="42">
        <v>272</v>
      </c>
      <c r="L13" s="120">
        <v>2.3977433004231301</v>
      </c>
    </row>
    <row r="14" spans="1:12" s="38" customFormat="1" ht="12" customHeight="1">
      <c r="A14" s="39"/>
      <c r="B14" s="40" t="s">
        <v>272</v>
      </c>
      <c r="C14" s="42">
        <v>2048</v>
      </c>
      <c r="D14" s="42">
        <v>1696</v>
      </c>
      <c r="E14" s="42">
        <v>2032</v>
      </c>
      <c r="F14" s="42">
        <v>26880</v>
      </c>
      <c r="G14" s="43">
        <v>28304</v>
      </c>
      <c r="H14" s="43">
        <v>29568</v>
      </c>
      <c r="I14" s="42">
        <v>336</v>
      </c>
      <c r="J14" s="120">
        <v>19.811320754716998</v>
      </c>
      <c r="K14" s="42">
        <v>1264</v>
      </c>
      <c r="L14" s="120">
        <v>4.4657998869417703</v>
      </c>
    </row>
    <row r="15" spans="1:12" s="38" customFormat="1" ht="12" customHeight="1">
      <c r="A15" s="39"/>
      <c r="B15" s="40" t="s">
        <v>273</v>
      </c>
      <c r="C15" s="42">
        <v>1296</v>
      </c>
      <c r="D15" s="42">
        <v>1520</v>
      </c>
      <c r="E15" s="42">
        <v>1680</v>
      </c>
      <c r="F15" s="42">
        <v>17072</v>
      </c>
      <c r="G15" s="43">
        <v>21376</v>
      </c>
      <c r="H15" s="43">
        <v>23824</v>
      </c>
      <c r="I15" s="42">
        <v>160</v>
      </c>
      <c r="J15" s="120">
        <v>10.526315789473699</v>
      </c>
      <c r="K15" s="42">
        <v>2448</v>
      </c>
      <c r="L15" s="120">
        <v>11.4520958083832</v>
      </c>
    </row>
    <row r="16" spans="1:12" s="38" customFormat="1" ht="12" customHeight="1">
      <c r="A16" s="39"/>
      <c r="B16" s="40" t="s">
        <v>274</v>
      </c>
      <c r="C16" s="42">
        <v>880</v>
      </c>
      <c r="D16" s="42">
        <v>1088</v>
      </c>
      <c r="E16" s="42">
        <v>1088</v>
      </c>
      <c r="F16" s="42">
        <v>18048</v>
      </c>
      <c r="G16" s="43">
        <v>19376</v>
      </c>
      <c r="H16" s="43">
        <v>20048</v>
      </c>
      <c r="I16" s="42">
        <v>0</v>
      </c>
      <c r="J16" s="120">
        <v>0</v>
      </c>
      <c r="K16" s="42">
        <v>672</v>
      </c>
      <c r="L16" s="120">
        <v>3.4682080924855501</v>
      </c>
    </row>
    <row r="17" spans="1:12" s="38" customFormat="1" ht="12" customHeight="1">
      <c r="A17" s="39"/>
      <c r="B17" s="40" t="s">
        <v>275</v>
      </c>
      <c r="C17" s="42">
        <v>1744</v>
      </c>
      <c r="D17" s="42">
        <v>1808</v>
      </c>
      <c r="E17" s="42">
        <v>1792</v>
      </c>
      <c r="F17" s="42">
        <v>21888</v>
      </c>
      <c r="G17" s="43">
        <v>24016</v>
      </c>
      <c r="H17" s="43">
        <v>24624</v>
      </c>
      <c r="I17" s="42">
        <v>-16</v>
      </c>
      <c r="J17" s="120">
        <v>-0.88495575221238898</v>
      </c>
      <c r="K17" s="42">
        <v>608</v>
      </c>
      <c r="L17" s="120">
        <v>2.5316455696202498</v>
      </c>
    </row>
    <row r="18" spans="1:12" s="38" customFormat="1" ht="12" customHeight="1">
      <c r="A18" s="39"/>
      <c r="B18" s="40" t="s">
        <v>276</v>
      </c>
      <c r="C18" s="42">
        <v>1200</v>
      </c>
      <c r="D18" s="42">
        <v>1248</v>
      </c>
      <c r="E18" s="42">
        <v>1440</v>
      </c>
      <c r="F18" s="42">
        <v>18672</v>
      </c>
      <c r="G18" s="43">
        <v>20624</v>
      </c>
      <c r="H18" s="43">
        <v>20208</v>
      </c>
      <c r="I18" s="42">
        <v>192</v>
      </c>
      <c r="J18" s="120">
        <v>15.384615384615399</v>
      </c>
      <c r="K18" s="42">
        <v>-416</v>
      </c>
      <c r="L18" s="120">
        <v>-2.0170674941815401</v>
      </c>
    </row>
    <row r="19" spans="1:12" s="38" customFormat="1" ht="9" customHeight="1">
      <c r="A19" s="3"/>
      <c r="B19"/>
      <c r="C19"/>
      <c r="D19"/>
      <c r="E19"/>
      <c r="F19"/>
      <c r="G19"/>
      <c r="H19"/>
      <c r="I19"/>
      <c r="J19"/>
      <c r="K19"/>
      <c r="L19"/>
    </row>
    <row r="20" spans="1:12" s="38" customFormat="1" ht="12" customHeight="1">
      <c r="A20" s="39" t="s">
        <v>277</v>
      </c>
      <c r="B20" s="180"/>
      <c r="C20" s="126">
        <v>64688</v>
      </c>
      <c r="D20" s="126">
        <v>65872</v>
      </c>
      <c r="E20" s="126">
        <v>74064</v>
      </c>
      <c r="F20" s="126">
        <v>846704</v>
      </c>
      <c r="G20" s="127">
        <v>927360</v>
      </c>
      <c r="H20" s="127">
        <v>1025232</v>
      </c>
      <c r="I20" s="126">
        <v>8192</v>
      </c>
      <c r="J20" s="128">
        <v>12.4362399805684</v>
      </c>
      <c r="K20" s="126">
        <v>97872</v>
      </c>
      <c r="L20" s="128">
        <v>10.553830227743299</v>
      </c>
    </row>
    <row r="21" spans="1:12" s="38" customFormat="1" ht="12" customHeight="1">
      <c r="A21" s="39"/>
      <c r="B21" s="40" t="s">
        <v>278</v>
      </c>
      <c r="C21" s="42">
        <v>29024</v>
      </c>
      <c r="D21" s="42">
        <v>27568</v>
      </c>
      <c r="E21" s="42">
        <v>30544</v>
      </c>
      <c r="F21" s="42">
        <v>394528</v>
      </c>
      <c r="G21" s="43">
        <v>398832</v>
      </c>
      <c r="H21" s="43">
        <v>447840</v>
      </c>
      <c r="I21" s="42">
        <v>2976</v>
      </c>
      <c r="J21" s="120">
        <v>10.7951247823564</v>
      </c>
      <c r="K21" s="42">
        <v>49008</v>
      </c>
      <c r="L21" s="120">
        <v>12.2878806113852</v>
      </c>
    </row>
    <row r="22" spans="1:12" s="38" customFormat="1" ht="12" customHeight="1">
      <c r="A22" s="39"/>
      <c r="B22" s="40" t="s">
        <v>279</v>
      </c>
      <c r="C22" s="42">
        <v>2480</v>
      </c>
      <c r="D22" s="42">
        <v>3056</v>
      </c>
      <c r="E22" s="42">
        <v>4112</v>
      </c>
      <c r="F22" s="42">
        <v>39504</v>
      </c>
      <c r="G22" s="43">
        <v>48752</v>
      </c>
      <c r="H22" s="43">
        <v>57104</v>
      </c>
      <c r="I22" s="42">
        <v>1056</v>
      </c>
      <c r="J22" s="120">
        <v>34.554973821989499</v>
      </c>
      <c r="K22" s="42">
        <v>8352</v>
      </c>
      <c r="L22" s="120">
        <v>17.131604857236599</v>
      </c>
    </row>
    <row r="23" spans="1:12" s="38" customFormat="1" ht="12" customHeight="1">
      <c r="A23" s="39"/>
      <c r="B23" s="40" t="s">
        <v>280</v>
      </c>
      <c r="C23" s="42">
        <v>5856</v>
      </c>
      <c r="D23" s="42">
        <v>6992</v>
      </c>
      <c r="E23" s="42">
        <v>9056</v>
      </c>
      <c r="F23" s="42">
        <v>47664</v>
      </c>
      <c r="G23" s="43">
        <v>54928</v>
      </c>
      <c r="H23" s="43">
        <v>66320</v>
      </c>
      <c r="I23" s="42">
        <v>2064</v>
      </c>
      <c r="J23" s="120">
        <v>29.519450800915301</v>
      </c>
      <c r="K23" s="42">
        <v>11392</v>
      </c>
      <c r="L23" s="120">
        <v>20.739877658025101</v>
      </c>
    </row>
    <row r="24" spans="1:12" s="38" customFormat="1" ht="12" customHeight="1">
      <c r="A24" s="39"/>
      <c r="B24" s="40" t="s">
        <v>281</v>
      </c>
      <c r="C24" s="42">
        <v>1200</v>
      </c>
      <c r="D24" s="42">
        <v>1488</v>
      </c>
      <c r="E24" s="42">
        <v>1824</v>
      </c>
      <c r="F24" s="42">
        <v>16848</v>
      </c>
      <c r="G24" s="43">
        <v>21248</v>
      </c>
      <c r="H24" s="43">
        <v>24528</v>
      </c>
      <c r="I24" s="42">
        <v>336</v>
      </c>
      <c r="J24" s="120">
        <v>22.580645161290299</v>
      </c>
      <c r="K24" s="42">
        <v>3280</v>
      </c>
      <c r="L24" s="120">
        <v>15.4367469879518</v>
      </c>
    </row>
    <row r="25" spans="1:12" s="38" customFormat="1" ht="12" customHeight="1">
      <c r="A25" s="39"/>
      <c r="B25" s="40" t="s">
        <v>282</v>
      </c>
      <c r="C25" s="42">
        <v>5552</v>
      </c>
      <c r="D25" s="42">
        <v>5152</v>
      </c>
      <c r="E25" s="42">
        <v>4144</v>
      </c>
      <c r="F25" s="42">
        <v>93664</v>
      </c>
      <c r="G25" s="43">
        <v>101616</v>
      </c>
      <c r="H25" s="43">
        <v>101216</v>
      </c>
      <c r="I25" s="42">
        <v>-1008</v>
      </c>
      <c r="J25" s="120">
        <v>-19.565217391304301</v>
      </c>
      <c r="K25" s="42">
        <v>-400</v>
      </c>
      <c r="L25" s="120">
        <v>-0.39363879703983601</v>
      </c>
    </row>
    <row r="26" spans="1:12" s="38" customFormat="1" ht="12" customHeight="1">
      <c r="A26" s="39"/>
      <c r="B26" s="40" t="s">
        <v>283</v>
      </c>
      <c r="C26" s="42">
        <v>4864</v>
      </c>
      <c r="D26" s="42">
        <v>5008</v>
      </c>
      <c r="E26" s="42">
        <v>5024</v>
      </c>
      <c r="F26" s="42">
        <v>74224</v>
      </c>
      <c r="G26" s="43">
        <v>83152</v>
      </c>
      <c r="H26" s="43">
        <v>93872</v>
      </c>
      <c r="I26" s="42">
        <v>16</v>
      </c>
      <c r="J26" s="120">
        <v>0.31948881789137401</v>
      </c>
      <c r="K26" s="42">
        <v>10720</v>
      </c>
      <c r="L26" s="120">
        <v>12.8920531075621</v>
      </c>
    </row>
    <row r="27" spans="1:12" s="38" customFormat="1" ht="12" customHeight="1">
      <c r="A27" s="39"/>
      <c r="B27" s="40" t="s">
        <v>284</v>
      </c>
      <c r="C27" s="42">
        <v>4656</v>
      </c>
      <c r="D27" s="42">
        <v>5280</v>
      </c>
      <c r="E27" s="42">
        <v>4064</v>
      </c>
      <c r="F27" s="42">
        <v>39024</v>
      </c>
      <c r="G27" s="43">
        <v>55856</v>
      </c>
      <c r="H27" s="43">
        <v>51392</v>
      </c>
      <c r="I27" s="42">
        <v>-1216</v>
      </c>
      <c r="J27" s="120">
        <v>-23.030303030302999</v>
      </c>
      <c r="K27" s="42">
        <v>-4464</v>
      </c>
      <c r="L27" s="120">
        <v>-7.9919793755370998</v>
      </c>
    </row>
    <row r="28" spans="1:12" s="38" customFormat="1" ht="12" customHeight="1">
      <c r="A28" s="39"/>
      <c r="B28" s="40" t="s">
        <v>285</v>
      </c>
      <c r="C28" s="42">
        <v>1952</v>
      </c>
      <c r="D28" s="42">
        <v>2256</v>
      </c>
      <c r="E28" s="42">
        <v>3184</v>
      </c>
      <c r="F28" s="42">
        <v>16480</v>
      </c>
      <c r="G28" s="43">
        <v>21632</v>
      </c>
      <c r="H28" s="43">
        <v>26400</v>
      </c>
      <c r="I28" s="42">
        <v>928</v>
      </c>
      <c r="J28" s="120">
        <v>41.134751773049601</v>
      </c>
      <c r="K28" s="42">
        <v>4768</v>
      </c>
      <c r="L28" s="120">
        <v>22.041420118343201</v>
      </c>
    </row>
    <row r="29" spans="1:12" s="38" customFormat="1" ht="12" customHeight="1">
      <c r="A29" s="39"/>
      <c r="B29" s="40" t="s">
        <v>286</v>
      </c>
      <c r="C29" s="42">
        <v>3712</v>
      </c>
      <c r="D29" s="42">
        <v>3584</v>
      </c>
      <c r="E29" s="42">
        <v>4336</v>
      </c>
      <c r="F29" s="42">
        <v>52880</v>
      </c>
      <c r="G29" s="43">
        <v>57232</v>
      </c>
      <c r="H29" s="43">
        <v>60416</v>
      </c>
      <c r="I29" s="42">
        <v>752</v>
      </c>
      <c r="J29" s="120">
        <v>20.9821428571429</v>
      </c>
      <c r="K29" s="42">
        <v>3184</v>
      </c>
      <c r="L29" s="120">
        <v>5.5633212188985199</v>
      </c>
    </row>
    <row r="30" spans="1:12" s="38" customFormat="1" ht="12" customHeight="1">
      <c r="A30" s="39"/>
      <c r="B30" s="40" t="s">
        <v>287</v>
      </c>
      <c r="C30" s="42">
        <v>1568</v>
      </c>
      <c r="D30" s="42">
        <v>1712</v>
      </c>
      <c r="E30" s="42">
        <v>3344</v>
      </c>
      <c r="F30" s="42">
        <v>32864</v>
      </c>
      <c r="G30" s="43">
        <v>36384</v>
      </c>
      <c r="H30" s="43">
        <v>41712</v>
      </c>
      <c r="I30" s="42">
        <v>1632</v>
      </c>
      <c r="J30" s="120">
        <v>95.327102803738299</v>
      </c>
      <c r="K30" s="42">
        <v>5328</v>
      </c>
      <c r="L30" s="120">
        <v>14.6437994722955</v>
      </c>
    </row>
    <row r="31" spans="1:12" s="38" customFormat="1" ht="12" customHeight="1">
      <c r="A31" s="39"/>
      <c r="B31" s="40" t="s">
        <v>288</v>
      </c>
      <c r="C31" s="42">
        <v>2800</v>
      </c>
      <c r="D31" s="42">
        <v>2240</v>
      </c>
      <c r="E31" s="42">
        <v>2672</v>
      </c>
      <c r="F31" s="42">
        <v>23840</v>
      </c>
      <c r="G31" s="43">
        <v>27024</v>
      </c>
      <c r="H31" s="43">
        <v>30144</v>
      </c>
      <c r="I31" s="42">
        <v>432</v>
      </c>
      <c r="J31" s="120">
        <v>19.285714285714299</v>
      </c>
      <c r="K31" s="42">
        <v>3120</v>
      </c>
      <c r="L31" s="120">
        <v>11.545293072824199</v>
      </c>
    </row>
    <row r="32" spans="1:12" s="38" customFormat="1" ht="12" customHeight="1">
      <c r="A32" s="39"/>
      <c r="B32" s="40" t="s">
        <v>289</v>
      </c>
      <c r="C32" s="42">
        <v>288</v>
      </c>
      <c r="D32" s="42">
        <v>592</v>
      </c>
      <c r="E32" s="42">
        <v>656</v>
      </c>
      <c r="F32" s="42">
        <v>4368</v>
      </c>
      <c r="G32" s="43">
        <v>6896</v>
      </c>
      <c r="H32" s="43">
        <v>8544</v>
      </c>
      <c r="I32" s="42">
        <v>64</v>
      </c>
      <c r="J32" s="120">
        <v>10.8108108108108</v>
      </c>
      <c r="K32" s="42">
        <v>1648</v>
      </c>
      <c r="L32" s="120">
        <v>23.897911832946601</v>
      </c>
    </row>
    <row r="33" spans="1:12" s="38" customFormat="1" ht="9" customHeight="1">
      <c r="A33" s="3"/>
      <c r="B33"/>
      <c r="C33"/>
      <c r="D33"/>
      <c r="E33"/>
      <c r="F33"/>
      <c r="G33"/>
      <c r="H33"/>
      <c r="I33"/>
      <c r="J33"/>
      <c r="K33"/>
      <c r="L33"/>
    </row>
    <row r="34" spans="1:12" s="38" customFormat="1" ht="12" customHeight="1">
      <c r="A34" s="39" t="s">
        <v>290</v>
      </c>
      <c r="B34" s="180"/>
      <c r="C34" s="126">
        <v>15232</v>
      </c>
      <c r="D34" s="126">
        <v>17440</v>
      </c>
      <c r="E34" s="126">
        <v>17760</v>
      </c>
      <c r="F34" s="126">
        <v>489168</v>
      </c>
      <c r="G34" s="127">
        <v>551312</v>
      </c>
      <c r="H34" s="127">
        <v>580032</v>
      </c>
      <c r="I34" s="126">
        <v>320</v>
      </c>
      <c r="J34" s="128">
        <v>1.8348623853210999</v>
      </c>
      <c r="K34" s="126">
        <v>28720</v>
      </c>
      <c r="L34" s="128">
        <v>5.20939141538729</v>
      </c>
    </row>
    <row r="35" spans="1:12" s="38" customFormat="1" ht="12" customHeight="1">
      <c r="A35" s="39"/>
      <c r="B35" s="40" t="s">
        <v>291</v>
      </c>
      <c r="C35" s="42">
        <v>224</v>
      </c>
      <c r="D35" s="42">
        <v>176</v>
      </c>
      <c r="E35" s="42">
        <v>304</v>
      </c>
      <c r="F35" s="42">
        <v>7872</v>
      </c>
      <c r="G35" s="43">
        <v>8880</v>
      </c>
      <c r="H35" s="43">
        <v>9072</v>
      </c>
      <c r="I35" s="42">
        <v>128</v>
      </c>
      <c r="J35" s="120">
        <v>72.727272727272705</v>
      </c>
      <c r="K35" s="42">
        <v>192</v>
      </c>
      <c r="L35" s="120">
        <v>2.1621621621621601</v>
      </c>
    </row>
    <row r="36" spans="1:12" s="38" customFormat="1" ht="12" customHeight="1">
      <c r="A36" s="39"/>
      <c r="B36" s="40" t="s">
        <v>292</v>
      </c>
      <c r="C36" s="42">
        <v>192</v>
      </c>
      <c r="D36" s="42">
        <v>208</v>
      </c>
      <c r="E36" s="42">
        <v>240</v>
      </c>
      <c r="F36" s="42">
        <v>5840</v>
      </c>
      <c r="G36" s="43">
        <v>7664</v>
      </c>
      <c r="H36" s="43">
        <v>8128</v>
      </c>
      <c r="I36" s="42">
        <v>32</v>
      </c>
      <c r="J36" s="120">
        <v>15.384615384615399</v>
      </c>
      <c r="K36" s="42">
        <v>464</v>
      </c>
      <c r="L36" s="120">
        <v>6.0542797494780798</v>
      </c>
    </row>
    <row r="37" spans="1:12" s="38" customFormat="1" ht="12" customHeight="1">
      <c r="A37" s="39"/>
      <c r="B37" s="40" t="s">
        <v>293</v>
      </c>
      <c r="C37" s="42">
        <v>256</v>
      </c>
      <c r="D37" s="42">
        <v>240</v>
      </c>
      <c r="E37" s="42">
        <v>336</v>
      </c>
      <c r="F37" s="42">
        <v>11264</v>
      </c>
      <c r="G37" s="43">
        <v>12736</v>
      </c>
      <c r="H37" s="43">
        <v>13440</v>
      </c>
      <c r="I37" s="42">
        <v>96</v>
      </c>
      <c r="J37" s="120">
        <v>40</v>
      </c>
      <c r="K37" s="42">
        <v>704</v>
      </c>
      <c r="L37" s="120">
        <v>5.5276381909547698</v>
      </c>
    </row>
    <row r="38" spans="1:12" s="38" customFormat="1" ht="12" customHeight="1">
      <c r="A38" s="39"/>
      <c r="B38" s="40" t="s">
        <v>294</v>
      </c>
      <c r="C38" s="42">
        <v>1552</v>
      </c>
      <c r="D38" s="42">
        <v>1584</v>
      </c>
      <c r="E38" s="42">
        <v>1904</v>
      </c>
      <c r="F38" s="42">
        <v>36432</v>
      </c>
      <c r="G38" s="43">
        <v>41456</v>
      </c>
      <c r="H38" s="43">
        <v>43952</v>
      </c>
      <c r="I38" s="42">
        <v>320</v>
      </c>
      <c r="J38" s="120">
        <v>20.202020202020201</v>
      </c>
      <c r="K38" s="42">
        <v>2496</v>
      </c>
      <c r="L38" s="120">
        <v>6.0208413739868796</v>
      </c>
    </row>
    <row r="39" spans="1:12" s="38" customFormat="1" ht="12" customHeight="1">
      <c r="A39" s="39"/>
      <c r="B39" s="40" t="s">
        <v>295</v>
      </c>
      <c r="C39" s="42">
        <v>2672</v>
      </c>
      <c r="D39" s="42">
        <v>2736</v>
      </c>
      <c r="E39" s="42">
        <v>2832</v>
      </c>
      <c r="F39" s="42">
        <v>91216</v>
      </c>
      <c r="G39" s="43">
        <v>104512</v>
      </c>
      <c r="H39" s="43">
        <v>101536</v>
      </c>
      <c r="I39" s="42">
        <v>96</v>
      </c>
      <c r="J39" s="120">
        <v>3.5087719298245599</v>
      </c>
      <c r="K39" s="42">
        <v>-2976</v>
      </c>
      <c r="L39" s="120">
        <v>-2.8475199020208199</v>
      </c>
    </row>
    <row r="40" spans="1:12" s="38" customFormat="1" ht="12" customHeight="1">
      <c r="A40" s="39"/>
      <c r="B40" s="40" t="s">
        <v>296</v>
      </c>
      <c r="C40" s="42">
        <v>400</v>
      </c>
      <c r="D40" s="42">
        <v>464</v>
      </c>
      <c r="E40" s="42">
        <v>432</v>
      </c>
      <c r="F40" s="42">
        <v>10304</v>
      </c>
      <c r="G40" s="43">
        <v>11280</v>
      </c>
      <c r="H40" s="43">
        <v>13200</v>
      </c>
      <c r="I40" s="42">
        <v>-32</v>
      </c>
      <c r="J40" s="120">
        <v>-6.8965517241379297</v>
      </c>
      <c r="K40" s="42">
        <v>1920</v>
      </c>
      <c r="L40" s="120">
        <v>17.021276595744698</v>
      </c>
    </row>
    <row r="41" spans="1:12" s="38" customFormat="1" ht="12" customHeight="1">
      <c r="A41" s="39"/>
      <c r="B41" s="40" t="s">
        <v>297</v>
      </c>
      <c r="C41" s="42">
        <v>464</v>
      </c>
      <c r="D41" s="42">
        <v>496</v>
      </c>
      <c r="E41" s="42">
        <v>512</v>
      </c>
      <c r="F41" s="42">
        <v>9696</v>
      </c>
      <c r="G41" s="43">
        <v>11376</v>
      </c>
      <c r="H41" s="43">
        <v>12080</v>
      </c>
      <c r="I41" s="42">
        <v>16</v>
      </c>
      <c r="J41" s="120">
        <v>3.2258064516128999</v>
      </c>
      <c r="K41" s="42">
        <v>704</v>
      </c>
      <c r="L41" s="120">
        <v>6.1884669479606202</v>
      </c>
    </row>
    <row r="42" spans="1:12" s="38" customFormat="1" ht="12" customHeight="1">
      <c r="A42" s="39"/>
      <c r="B42" s="40" t="s">
        <v>298</v>
      </c>
      <c r="C42" s="42">
        <v>656</v>
      </c>
      <c r="D42" s="42">
        <v>704</v>
      </c>
      <c r="E42" s="42">
        <v>816</v>
      </c>
      <c r="F42" s="42">
        <v>23440</v>
      </c>
      <c r="G42" s="43">
        <v>28128</v>
      </c>
      <c r="H42" s="43">
        <v>30240</v>
      </c>
      <c r="I42" s="42">
        <v>112</v>
      </c>
      <c r="J42" s="120">
        <v>15.909090909090899</v>
      </c>
      <c r="K42" s="42">
        <v>2112</v>
      </c>
      <c r="L42" s="120">
        <v>7.50853242320819</v>
      </c>
    </row>
    <row r="43" spans="1:12" s="38" customFormat="1" ht="12" customHeight="1">
      <c r="A43" s="39"/>
      <c r="B43" s="40" t="s">
        <v>299</v>
      </c>
      <c r="C43" s="42">
        <v>160</v>
      </c>
      <c r="D43" s="42">
        <v>384</v>
      </c>
      <c r="E43" s="42">
        <v>528</v>
      </c>
      <c r="F43" s="42">
        <v>4320</v>
      </c>
      <c r="G43" s="43">
        <v>6048</v>
      </c>
      <c r="H43" s="43">
        <v>6576</v>
      </c>
      <c r="I43" s="42">
        <v>144</v>
      </c>
      <c r="J43" s="120">
        <v>37.5</v>
      </c>
      <c r="K43" s="42">
        <v>528</v>
      </c>
      <c r="L43" s="120">
        <v>8.7301587301587293</v>
      </c>
    </row>
    <row r="44" spans="1:12" s="38" customFormat="1" ht="12" customHeight="1">
      <c r="A44" s="39"/>
      <c r="B44" s="40" t="s">
        <v>300</v>
      </c>
      <c r="C44" s="42">
        <v>448</v>
      </c>
      <c r="D44" s="42">
        <v>496</v>
      </c>
      <c r="E44" s="42">
        <v>608</v>
      </c>
      <c r="F44" s="42">
        <v>10544</v>
      </c>
      <c r="G44" s="43">
        <v>13040</v>
      </c>
      <c r="H44" s="43">
        <v>14160</v>
      </c>
      <c r="I44" s="42">
        <v>112</v>
      </c>
      <c r="J44" s="120">
        <v>22.580645161290299</v>
      </c>
      <c r="K44" s="42">
        <v>1120</v>
      </c>
      <c r="L44" s="120">
        <v>8.5889570552147205</v>
      </c>
    </row>
    <row r="45" spans="1:12" s="38" customFormat="1" ht="12" customHeight="1">
      <c r="A45" s="39"/>
      <c r="B45" s="40" t="s">
        <v>301</v>
      </c>
      <c r="C45" s="42">
        <v>304</v>
      </c>
      <c r="D45" s="42">
        <v>320</v>
      </c>
      <c r="E45" s="42">
        <v>240</v>
      </c>
      <c r="F45" s="42">
        <v>14320</v>
      </c>
      <c r="G45" s="43">
        <v>15968</v>
      </c>
      <c r="H45" s="43">
        <v>15952</v>
      </c>
      <c r="I45" s="42">
        <v>-80</v>
      </c>
      <c r="J45" s="120">
        <v>-25</v>
      </c>
      <c r="K45" s="42">
        <v>-16</v>
      </c>
      <c r="L45" s="120">
        <v>-0.100200400801603</v>
      </c>
    </row>
    <row r="46" spans="1:12" s="38" customFormat="1" ht="12" customHeight="1">
      <c r="A46" s="39"/>
      <c r="B46" s="40" t="s">
        <v>302</v>
      </c>
      <c r="C46" s="42">
        <v>560</v>
      </c>
      <c r="D46" s="42">
        <v>592</v>
      </c>
      <c r="E46" s="42">
        <v>624</v>
      </c>
      <c r="F46" s="42">
        <v>20528</v>
      </c>
      <c r="G46" s="43">
        <v>23072</v>
      </c>
      <c r="H46" s="43">
        <v>22848</v>
      </c>
      <c r="I46" s="42">
        <v>32</v>
      </c>
      <c r="J46" s="120">
        <v>5.4054054054054097</v>
      </c>
      <c r="K46" s="42">
        <v>-224</v>
      </c>
      <c r="L46" s="120">
        <v>-0.970873786407767</v>
      </c>
    </row>
    <row r="47" spans="1:12" s="38" customFormat="1" ht="12" customHeight="1">
      <c r="A47" s="39"/>
      <c r="B47" s="40" t="s">
        <v>303</v>
      </c>
      <c r="C47" s="42">
        <v>6368</v>
      </c>
      <c r="D47" s="42">
        <v>7552</v>
      </c>
      <c r="E47" s="42">
        <v>7008</v>
      </c>
      <c r="F47" s="42">
        <v>213040</v>
      </c>
      <c r="G47" s="43">
        <v>229072</v>
      </c>
      <c r="H47" s="43">
        <v>250880</v>
      </c>
      <c r="I47" s="42">
        <v>-544</v>
      </c>
      <c r="J47" s="120">
        <v>-7.2033898305084696</v>
      </c>
      <c r="K47" s="42">
        <v>21808</v>
      </c>
      <c r="L47" s="120">
        <v>9.5201508695955894</v>
      </c>
    </row>
    <row r="48" spans="1:12" s="38" customFormat="1" ht="9" customHeight="1">
      <c r="A48" s="3"/>
      <c r="B48"/>
      <c r="C48"/>
      <c r="D48"/>
      <c r="E48"/>
      <c r="F48"/>
      <c r="G48"/>
      <c r="H48"/>
      <c r="I48"/>
      <c r="J48"/>
      <c r="K48"/>
      <c r="L48"/>
    </row>
    <row r="49" spans="1:14" s="38" customFormat="1" ht="12" customHeight="1">
      <c r="A49" s="39" t="s">
        <v>304</v>
      </c>
      <c r="B49" s="180"/>
      <c r="C49" s="126">
        <v>19808</v>
      </c>
      <c r="D49" s="126">
        <v>23552</v>
      </c>
      <c r="E49" s="126">
        <v>23648</v>
      </c>
      <c r="F49" s="126">
        <v>351312</v>
      </c>
      <c r="G49" s="127">
        <v>441808</v>
      </c>
      <c r="H49" s="127">
        <v>471024</v>
      </c>
      <c r="I49" s="126">
        <v>96</v>
      </c>
      <c r="J49" s="128">
        <v>0.407608695652174</v>
      </c>
      <c r="K49" s="126">
        <v>29216</v>
      </c>
      <c r="L49" s="128">
        <v>6.6128272914931401</v>
      </c>
    </row>
    <row r="50" spans="1:14" s="38" customFormat="1" ht="12" customHeight="1">
      <c r="A50" s="39"/>
      <c r="B50" s="40" t="s">
        <v>305</v>
      </c>
      <c r="C50" s="42">
        <v>912</v>
      </c>
      <c r="D50" s="42">
        <v>992</v>
      </c>
      <c r="E50" s="42">
        <v>1120</v>
      </c>
      <c r="F50" s="42">
        <v>11136</v>
      </c>
      <c r="G50" s="43">
        <v>16800</v>
      </c>
      <c r="H50" s="43">
        <v>23232</v>
      </c>
      <c r="I50" s="42">
        <v>128</v>
      </c>
      <c r="J50" s="120">
        <v>12.9032258064516</v>
      </c>
      <c r="K50" s="42">
        <v>6432</v>
      </c>
      <c r="L50" s="120">
        <v>38.285714285714299</v>
      </c>
    </row>
    <row r="51" spans="1:14" s="38" customFormat="1" ht="12" customHeight="1">
      <c r="A51" s="39"/>
      <c r="B51" s="40" t="s">
        <v>306</v>
      </c>
      <c r="C51" s="42">
        <v>800</v>
      </c>
      <c r="D51" s="42">
        <v>1200</v>
      </c>
      <c r="E51" s="42">
        <v>1488</v>
      </c>
      <c r="F51" s="42">
        <v>12672</v>
      </c>
      <c r="G51" s="43">
        <v>15408</v>
      </c>
      <c r="H51" s="43">
        <v>19056</v>
      </c>
      <c r="I51" s="42">
        <v>288</v>
      </c>
      <c r="J51" s="120">
        <v>24</v>
      </c>
      <c r="K51" s="42">
        <v>3648</v>
      </c>
      <c r="L51" s="120">
        <v>23.676012461059202</v>
      </c>
    </row>
    <row r="52" spans="1:14" s="38" customFormat="1" ht="12" customHeight="1">
      <c r="A52" s="39"/>
      <c r="B52" s="40" t="s">
        <v>307</v>
      </c>
      <c r="C52" s="42">
        <v>2496</v>
      </c>
      <c r="D52" s="42">
        <v>2624</v>
      </c>
      <c r="E52" s="42">
        <v>2816</v>
      </c>
      <c r="F52" s="42">
        <v>55424</v>
      </c>
      <c r="G52" s="43">
        <v>65968</v>
      </c>
      <c r="H52" s="43">
        <v>68480</v>
      </c>
      <c r="I52" s="42">
        <v>192</v>
      </c>
      <c r="J52" s="120">
        <v>7.3170731707317103</v>
      </c>
      <c r="K52" s="42">
        <v>2512</v>
      </c>
      <c r="L52" s="120">
        <v>3.8079068639340301</v>
      </c>
    </row>
    <row r="53" spans="1:14" s="38" customFormat="1" ht="12" customHeight="1">
      <c r="A53" s="39"/>
      <c r="B53" s="40" t="s">
        <v>308</v>
      </c>
      <c r="C53" s="42">
        <v>496</v>
      </c>
      <c r="D53" s="42">
        <v>832</v>
      </c>
      <c r="E53" s="42">
        <v>544</v>
      </c>
      <c r="F53" s="42">
        <v>6816</v>
      </c>
      <c r="G53" s="43">
        <v>8592</v>
      </c>
      <c r="H53" s="43">
        <v>9216</v>
      </c>
      <c r="I53" s="42">
        <v>-288</v>
      </c>
      <c r="J53" s="120">
        <v>-34.615384615384599</v>
      </c>
      <c r="K53" s="42">
        <v>624</v>
      </c>
      <c r="L53" s="120">
        <v>7.2625698324022396</v>
      </c>
    </row>
    <row r="54" spans="1:14" s="38" customFormat="1" ht="12" customHeight="1">
      <c r="A54" s="39"/>
      <c r="B54" s="40" t="s">
        <v>309</v>
      </c>
      <c r="C54" s="42">
        <v>14448</v>
      </c>
      <c r="D54" s="42">
        <v>16960</v>
      </c>
      <c r="E54" s="42">
        <v>17056</v>
      </c>
      <c r="F54" s="42">
        <v>255344</v>
      </c>
      <c r="G54" s="43">
        <v>322960</v>
      </c>
      <c r="H54" s="43">
        <v>337680</v>
      </c>
      <c r="I54" s="42">
        <v>96</v>
      </c>
      <c r="J54" s="120">
        <v>0.56603773584905703</v>
      </c>
      <c r="K54" s="42">
        <v>14720</v>
      </c>
      <c r="L54" s="120">
        <v>4.5578399801833003</v>
      </c>
    </row>
    <row r="55" spans="1:14" s="38" customFormat="1" ht="9" customHeight="1">
      <c r="A55" s="3"/>
      <c r="B55"/>
      <c r="C55"/>
      <c r="D55"/>
      <c r="E55"/>
      <c r="F55"/>
      <c r="G55"/>
      <c r="H55"/>
      <c r="I55"/>
      <c r="J55"/>
      <c r="K55"/>
      <c r="L55"/>
    </row>
    <row r="56" spans="1:14" s="38" customFormat="1" ht="12" customHeight="1">
      <c r="A56" s="39" t="s">
        <v>310</v>
      </c>
      <c r="B56" s="180"/>
      <c r="C56" s="126">
        <v>2672</v>
      </c>
      <c r="D56" s="126">
        <v>2352</v>
      </c>
      <c r="E56" s="126">
        <v>2512</v>
      </c>
      <c r="F56" s="126">
        <v>44080</v>
      </c>
      <c r="G56" s="127">
        <v>49008</v>
      </c>
      <c r="H56" s="127">
        <v>51200</v>
      </c>
      <c r="I56" s="126">
        <v>160</v>
      </c>
      <c r="J56" s="128">
        <v>6.8027210884353702</v>
      </c>
      <c r="K56" s="126">
        <v>2192</v>
      </c>
      <c r="L56" s="128">
        <v>4.4727391446294504</v>
      </c>
    </row>
    <row r="57" spans="1:14" s="38" customFormat="1" ht="12" customHeight="1">
      <c r="A57" s="39"/>
      <c r="B57" s="40" t="s">
        <v>311</v>
      </c>
      <c r="C57" s="42">
        <v>1152</v>
      </c>
      <c r="D57" s="42">
        <v>928</v>
      </c>
      <c r="E57" s="42">
        <v>1072</v>
      </c>
      <c r="F57" s="42">
        <v>18064</v>
      </c>
      <c r="G57" s="43">
        <v>19904</v>
      </c>
      <c r="H57" s="43">
        <v>19488</v>
      </c>
      <c r="I57" s="42">
        <v>144</v>
      </c>
      <c r="J57" s="120">
        <v>15.517241379310301</v>
      </c>
      <c r="K57" s="42">
        <v>-416</v>
      </c>
      <c r="L57" s="120">
        <v>-2.09003215434084</v>
      </c>
    </row>
    <row r="58" spans="1:14" s="38" customFormat="1" ht="12" customHeight="1">
      <c r="A58" s="39"/>
      <c r="B58" s="40" t="s">
        <v>312</v>
      </c>
      <c r="C58" s="42">
        <v>464</v>
      </c>
      <c r="D58" s="42">
        <v>496</v>
      </c>
      <c r="E58" s="42">
        <v>528</v>
      </c>
      <c r="F58" s="42">
        <v>8576</v>
      </c>
      <c r="G58" s="43">
        <v>10224</v>
      </c>
      <c r="H58" s="43">
        <v>11072</v>
      </c>
      <c r="I58" s="42">
        <v>32</v>
      </c>
      <c r="J58" s="120">
        <v>6.4516129032258096</v>
      </c>
      <c r="K58" s="42">
        <v>848</v>
      </c>
      <c r="L58" s="120">
        <v>8.2942097026604102</v>
      </c>
    </row>
    <row r="59" spans="1:14" s="38" customFormat="1" ht="9" customHeight="1">
      <c r="A59" s="3"/>
      <c r="B59"/>
      <c r="C59"/>
      <c r="D59"/>
      <c r="E59"/>
      <c r="F59"/>
      <c r="G59"/>
      <c r="H59"/>
      <c r="I59"/>
      <c r="J59"/>
      <c r="K59"/>
      <c r="L59"/>
    </row>
    <row r="60" spans="1:14" s="38" customFormat="1" ht="12" customHeight="1">
      <c r="A60" s="39" t="s">
        <v>72</v>
      </c>
      <c r="B60" s="180"/>
      <c r="C60" s="126">
        <v>3376</v>
      </c>
      <c r="D60" s="126">
        <v>1888</v>
      </c>
      <c r="E60" s="126">
        <v>1504</v>
      </c>
      <c r="F60" s="126">
        <v>46832</v>
      </c>
      <c r="G60" s="127">
        <v>26224</v>
      </c>
      <c r="H60" s="127">
        <v>23600</v>
      </c>
      <c r="I60" s="126">
        <v>-384</v>
      </c>
      <c r="J60" s="128">
        <v>-20.338983050847499</v>
      </c>
      <c r="K60" s="126">
        <v>-2624</v>
      </c>
      <c r="L60" s="128">
        <v>-10.0061012812691</v>
      </c>
    </row>
    <row r="61" spans="1:14" s="38" customFormat="1" ht="9" customHeight="1">
      <c r="A61" s="3"/>
      <c r="B61"/>
      <c r="C61"/>
      <c r="D61"/>
      <c r="E61"/>
      <c r="F61"/>
      <c r="G61"/>
      <c r="H61"/>
      <c r="I61"/>
      <c r="J61"/>
      <c r="K61"/>
      <c r="L61"/>
    </row>
    <row r="62" spans="1:14" s="38" customFormat="1" ht="12" customHeight="1">
      <c r="A62" s="177" t="s">
        <v>50</v>
      </c>
      <c r="B62" s="111"/>
      <c r="C62" s="115">
        <v>193643</v>
      </c>
      <c r="D62" s="115">
        <v>209170</v>
      </c>
      <c r="E62" s="115">
        <v>222079</v>
      </c>
      <c r="F62" s="115">
        <v>3291128</v>
      </c>
      <c r="G62" s="114">
        <v>3614339</v>
      </c>
      <c r="H62" s="114">
        <v>3804770</v>
      </c>
      <c r="I62" s="115">
        <v>12909</v>
      </c>
      <c r="J62" s="121">
        <v>6.1715351149782496</v>
      </c>
      <c r="K62" s="115">
        <v>190431</v>
      </c>
      <c r="L62" s="121">
        <v>5.2687642194049902</v>
      </c>
      <c r="M62"/>
      <c r="N62"/>
    </row>
    <row r="63" spans="1:14" s="38" customFormat="1" ht="6.75" customHeight="1">
      <c r="A63" s="3"/>
      <c r="B63"/>
      <c r="C63"/>
      <c r="D63"/>
      <c r="E63"/>
      <c r="F63"/>
      <c r="G63"/>
      <c r="H63"/>
      <c r="I63"/>
      <c r="J63"/>
      <c r="K63"/>
      <c r="L63"/>
    </row>
    <row r="64" spans="1:14" s="38" customFormat="1" ht="12" customHeight="1">
      <c r="A64" s="143" t="str">
        <f>"1."</f>
        <v>1.</v>
      </c>
      <c r="B64" s="38" t="s">
        <v>77</v>
      </c>
      <c r="C64" s="105"/>
      <c r="D64" s="105"/>
      <c r="E64" s="105"/>
      <c r="F64" s="105"/>
    </row>
    <row r="65" spans="1:12" s="38" customFormat="1" ht="12" customHeight="1">
      <c r="A65" s="143" t="str">
        <f>"2."</f>
        <v>2.</v>
      </c>
      <c r="B65" s="38" t="s">
        <v>83</v>
      </c>
      <c r="C65" s="46"/>
      <c r="D65" s="46"/>
      <c r="E65" s="46"/>
      <c r="F65" s="46"/>
    </row>
    <row r="66" spans="1:12" s="38" customFormat="1" ht="7.5" customHeight="1">
      <c r="A66" s="3"/>
      <c r="B66"/>
      <c r="C66"/>
      <c r="D66"/>
      <c r="E66"/>
      <c r="F66"/>
      <c r="G66"/>
      <c r="H66"/>
      <c r="I66"/>
      <c r="J66"/>
      <c r="K66"/>
      <c r="L66"/>
    </row>
    <row r="67" spans="1:12" s="38" customFormat="1" ht="12" customHeight="1">
      <c r="A67" s="52" t="s">
        <v>247</v>
      </c>
    </row>
    <row r="68" spans="1:12">
      <c r="B68" s="197" t="s">
        <v>246</v>
      </c>
    </row>
    <row r="69" spans="1:12">
      <c r="B69" s="231" t="s">
        <v>248</v>
      </c>
    </row>
    <row r="70" spans="1:12" s="38" customFormat="1" ht="6.75" customHeight="1">
      <c r="A70" s="3"/>
      <c r="B70"/>
      <c r="C70"/>
      <c r="D70"/>
      <c r="E70"/>
      <c r="F70"/>
      <c r="G70"/>
      <c r="H70"/>
      <c r="I70"/>
      <c r="J70"/>
      <c r="K70"/>
      <c r="L70"/>
    </row>
    <row r="71" spans="1:12">
      <c r="A71" s="233" t="s">
        <v>250</v>
      </c>
    </row>
  </sheetData>
  <mergeCells count="9">
    <mergeCell ref="A3:L3"/>
    <mergeCell ref="A4:L4"/>
    <mergeCell ref="A6:B9"/>
    <mergeCell ref="I7:J7"/>
    <mergeCell ref="K7:L7"/>
    <mergeCell ref="I8:I9"/>
    <mergeCell ref="J8:J9"/>
    <mergeCell ref="K8:K9"/>
    <mergeCell ref="L8:L9"/>
  </mergeCells>
  <phoneticPr fontId="8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zoomScaleNormal="100" workbookViewId="0"/>
  </sheetViews>
  <sheetFormatPr defaultColWidth="10.6640625" defaultRowHeight="12"/>
  <cols>
    <col min="1" max="1" width="2.83203125" style="23" customWidth="1"/>
    <col min="2" max="2" width="22.5" style="23" customWidth="1"/>
    <col min="3" max="5" width="9.1640625" style="23" customWidth="1"/>
    <col min="6" max="8" width="10.1640625" style="23" customWidth="1"/>
    <col min="9" max="12" width="8.6640625" style="23" customWidth="1"/>
    <col min="13" max="16384" width="10.6640625" style="23"/>
  </cols>
  <sheetData>
    <row r="1" spans="1:12" s="20" customFormat="1" ht="12.75" customHeight="1">
      <c r="A1" s="18" t="s">
        <v>28</v>
      </c>
      <c r="B1" s="18"/>
      <c r="C1" s="19"/>
      <c r="D1" s="19"/>
      <c r="E1" s="19"/>
      <c r="F1" s="19"/>
    </row>
    <row r="2" spans="1:12" s="20" customFormat="1" ht="12.75" customHeight="1">
      <c r="A2" s="19"/>
      <c r="B2" s="19"/>
      <c r="C2" s="19"/>
      <c r="D2" s="19"/>
      <c r="E2" s="19"/>
      <c r="F2" s="19"/>
    </row>
    <row r="3" spans="1:12" s="140" customFormat="1" ht="18" customHeight="1">
      <c r="A3" s="260" t="s">
        <v>221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</row>
    <row r="4" spans="1:12" s="142" customFormat="1" ht="15" customHeight="1">
      <c r="A4" s="261" t="s">
        <v>64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</row>
    <row r="5" spans="1:12" ht="6.75" customHeight="1">
      <c r="A5" s="21"/>
      <c r="B5" s="21"/>
      <c r="C5" s="22"/>
      <c r="D5" s="22"/>
      <c r="E5" s="22"/>
      <c r="F5" s="22"/>
    </row>
    <row r="6" spans="1:12" s="30" customFormat="1" ht="15" customHeight="1">
      <c r="A6" s="262"/>
      <c r="B6" s="133"/>
      <c r="C6" s="24" t="s">
        <v>252</v>
      </c>
      <c r="D6" s="25"/>
      <c r="E6" s="26"/>
      <c r="F6" s="24" t="s">
        <v>253</v>
      </c>
      <c r="G6" s="25"/>
      <c r="H6" s="26"/>
      <c r="I6" s="110" t="s">
        <v>268</v>
      </c>
      <c r="J6" s="28"/>
      <c r="K6" s="28"/>
      <c r="L6" s="28"/>
    </row>
    <row r="7" spans="1:12" s="30" customFormat="1" ht="15" customHeight="1">
      <c r="A7" s="264"/>
      <c r="B7" s="134"/>
      <c r="C7" s="31"/>
      <c r="D7" s="25"/>
      <c r="E7" s="31"/>
      <c r="F7" s="31"/>
      <c r="G7" s="25"/>
      <c r="H7" s="31"/>
      <c r="I7" s="268" t="s">
        <v>10</v>
      </c>
      <c r="J7" s="269"/>
      <c r="K7" s="268" t="s">
        <v>11</v>
      </c>
      <c r="L7" s="270"/>
    </row>
    <row r="8" spans="1:12" s="30" customFormat="1" ht="15" customHeight="1">
      <c r="A8" s="264"/>
      <c r="B8" s="134"/>
      <c r="C8" s="106">
        <v>2016</v>
      </c>
      <c r="D8" s="107">
        <v>2017</v>
      </c>
      <c r="E8" s="106">
        <v>2018</v>
      </c>
      <c r="F8" s="106">
        <v>2016</v>
      </c>
      <c r="G8" s="107">
        <v>2017</v>
      </c>
      <c r="H8" s="106">
        <v>2018</v>
      </c>
      <c r="I8" s="271" t="s">
        <v>12</v>
      </c>
      <c r="J8" s="271" t="s">
        <v>13</v>
      </c>
      <c r="K8" s="271" t="s">
        <v>12</v>
      </c>
      <c r="L8" s="273" t="s">
        <v>13</v>
      </c>
    </row>
    <row r="9" spans="1:12" s="30" customFormat="1" ht="15" customHeight="1">
      <c r="A9" s="266"/>
      <c r="B9" s="135"/>
      <c r="C9" s="32"/>
      <c r="D9" s="33"/>
      <c r="E9" s="32"/>
      <c r="F9" s="32"/>
      <c r="G9" s="33"/>
      <c r="H9" s="32"/>
      <c r="I9" s="272"/>
      <c r="J9" s="272"/>
      <c r="K9" s="272"/>
      <c r="L9" s="274"/>
    </row>
    <row r="10" spans="1:12" s="38" customFormat="1" ht="9" customHeight="1">
      <c r="A10" s="3" t="s">
        <v>14</v>
      </c>
      <c r="B10"/>
      <c r="C10"/>
      <c r="D10"/>
      <c r="E10"/>
      <c r="F10"/>
      <c r="G10"/>
      <c r="H10"/>
      <c r="I10"/>
      <c r="J10"/>
      <c r="K10"/>
      <c r="L10"/>
    </row>
    <row r="11" spans="1:12" s="38" customFormat="1" ht="12" customHeight="1">
      <c r="A11" s="275" t="s">
        <v>65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</row>
    <row r="12" spans="1:12" s="38" customFormat="1" ht="9" customHeight="1">
      <c r="A12" s="3"/>
      <c r="B12"/>
      <c r="C12"/>
      <c r="D12"/>
      <c r="E12"/>
      <c r="F12"/>
      <c r="G12"/>
      <c r="H12"/>
      <c r="I12"/>
      <c r="J12"/>
      <c r="K12"/>
      <c r="L12"/>
    </row>
    <row r="13" spans="1:12" s="38" customFormat="1" ht="12" customHeight="1">
      <c r="A13" s="71" t="s">
        <v>66</v>
      </c>
      <c r="B13" s="71"/>
      <c r="C13" s="42">
        <v>87552</v>
      </c>
      <c r="D13" s="42">
        <v>94016</v>
      </c>
      <c r="E13" s="42">
        <v>100816</v>
      </c>
      <c r="F13" s="42">
        <v>1680400</v>
      </c>
      <c r="G13" s="43">
        <v>1882992</v>
      </c>
      <c r="H13" s="43">
        <v>2005040</v>
      </c>
      <c r="I13" s="42">
        <v>6800</v>
      </c>
      <c r="J13" s="120">
        <v>7.2328114363512599</v>
      </c>
      <c r="K13" s="42">
        <v>122048</v>
      </c>
      <c r="L13" s="120">
        <v>6.4815994969707802</v>
      </c>
    </row>
    <row r="14" spans="1:12" s="38" customFormat="1" ht="12" customHeight="1">
      <c r="A14" s="71" t="s">
        <v>69</v>
      </c>
      <c r="B14" s="71"/>
      <c r="C14" s="42">
        <v>56528</v>
      </c>
      <c r="D14" s="42">
        <v>60672</v>
      </c>
      <c r="E14" s="42">
        <v>65264</v>
      </c>
      <c r="F14" s="42">
        <v>979552</v>
      </c>
      <c r="G14" s="43">
        <v>1044336</v>
      </c>
      <c r="H14" s="43">
        <v>1093856</v>
      </c>
      <c r="I14" s="42">
        <v>4592</v>
      </c>
      <c r="J14" s="120">
        <v>7.5685654008438803</v>
      </c>
      <c r="K14" s="42">
        <v>49520</v>
      </c>
      <c r="L14" s="120">
        <v>4.74176893260407</v>
      </c>
    </row>
    <row r="15" spans="1:12" s="38" customFormat="1" ht="12" customHeight="1">
      <c r="A15" s="71" t="s">
        <v>67</v>
      </c>
      <c r="B15" s="71"/>
      <c r="C15" s="42">
        <v>25568</v>
      </c>
      <c r="D15" s="42">
        <v>26848</v>
      </c>
      <c r="E15" s="42">
        <v>27696</v>
      </c>
      <c r="F15" s="42">
        <v>281904</v>
      </c>
      <c r="G15" s="43">
        <v>294064</v>
      </c>
      <c r="H15" s="43">
        <v>302368</v>
      </c>
      <c r="I15" s="42">
        <v>848</v>
      </c>
      <c r="J15" s="120">
        <v>3.1585220500596001</v>
      </c>
      <c r="K15" s="42">
        <v>8304</v>
      </c>
      <c r="L15" s="120">
        <v>2.8238750748136501</v>
      </c>
    </row>
    <row r="16" spans="1:12" s="38" customFormat="1" ht="12" customHeight="1">
      <c r="A16" s="71" t="s">
        <v>68</v>
      </c>
      <c r="B16" s="71"/>
      <c r="C16" s="42">
        <v>3984</v>
      </c>
      <c r="D16" s="42">
        <v>3392</v>
      </c>
      <c r="E16" s="42">
        <v>4192</v>
      </c>
      <c r="F16" s="42">
        <v>63200</v>
      </c>
      <c r="G16" s="43">
        <v>65648</v>
      </c>
      <c r="H16" s="43">
        <v>68000</v>
      </c>
      <c r="I16" s="42">
        <v>800</v>
      </c>
      <c r="J16" s="120">
        <v>23.584905660377402</v>
      </c>
      <c r="K16" s="42">
        <v>2352</v>
      </c>
      <c r="L16" s="120">
        <v>3.5827443334145701</v>
      </c>
    </row>
    <row r="17" spans="1:12" s="38" customFormat="1" ht="12" customHeight="1">
      <c r="A17" s="71" t="s">
        <v>70</v>
      </c>
      <c r="B17" s="71"/>
      <c r="C17" s="42">
        <v>4752</v>
      </c>
      <c r="D17" s="42">
        <v>6816</v>
      </c>
      <c r="E17" s="42">
        <v>6256</v>
      </c>
      <c r="F17" s="42">
        <v>64256</v>
      </c>
      <c r="G17" s="43">
        <v>70256</v>
      </c>
      <c r="H17" s="43">
        <v>73504</v>
      </c>
      <c r="I17" s="42">
        <v>-560</v>
      </c>
      <c r="J17" s="120">
        <v>-8.2159624413145504</v>
      </c>
      <c r="K17" s="42">
        <v>3248</v>
      </c>
      <c r="L17" s="120">
        <v>4.6230926895923501</v>
      </c>
    </row>
    <row r="18" spans="1:12" s="38" customFormat="1" ht="12" customHeight="1">
      <c r="A18" s="71" t="s">
        <v>71</v>
      </c>
      <c r="B18" s="71"/>
      <c r="C18" s="42">
        <v>9312</v>
      </c>
      <c r="D18" s="42">
        <v>9008</v>
      </c>
      <c r="E18" s="42">
        <v>9744</v>
      </c>
      <c r="F18" s="42">
        <v>123408</v>
      </c>
      <c r="G18" s="43">
        <v>126928</v>
      </c>
      <c r="H18" s="43">
        <v>127696</v>
      </c>
      <c r="I18" s="42">
        <v>736</v>
      </c>
      <c r="J18" s="120">
        <v>8.1705150976909398</v>
      </c>
      <c r="K18" s="42">
        <v>768</v>
      </c>
      <c r="L18" s="120">
        <v>0.60506743980839495</v>
      </c>
    </row>
    <row r="19" spans="1:12" s="38" customFormat="1" ht="12" customHeight="1">
      <c r="A19" s="71" t="s">
        <v>72</v>
      </c>
      <c r="B19" s="71"/>
      <c r="C19" s="42">
        <v>6128</v>
      </c>
      <c r="D19" s="42">
        <v>7824</v>
      </c>
      <c r="E19" s="42">
        <v>7520</v>
      </c>
      <c r="F19" s="42">
        <v>97168</v>
      </c>
      <c r="G19" s="43">
        <v>118240</v>
      </c>
      <c r="H19" s="43">
        <v>127344</v>
      </c>
      <c r="I19" s="42">
        <v>-304</v>
      </c>
      <c r="J19" s="120">
        <v>-3.8854805725971402</v>
      </c>
      <c r="K19" s="42">
        <v>9104</v>
      </c>
      <c r="L19" s="120">
        <v>7.6995940460081203</v>
      </c>
    </row>
    <row r="20" spans="1:12" s="38" customFormat="1" ht="12.75" customHeight="1">
      <c r="A20" s="39" t="s">
        <v>75</v>
      </c>
      <c r="B20" s="39"/>
      <c r="C20" s="126">
        <v>193643</v>
      </c>
      <c r="D20" s="126">
        <v>209170</v>
      </c>
      <c r="E20" s="126">
        <v>222079</v>
      </c>
      <c r="F20" s="126">
        <v>3291128</v>
      </c>
      <c r="G20" s="127">
        <v>3614339</v>
      </c>
      <c r="H20" s="127">
        <v>3804770</v>
      </c>
      <c r="I20" s="126">
        <v>12909</v>
      </c>
      <c r="J20" s="128">
        <v>6.1715351149782496</v>
      </c>
      <c r="K20" s="126">
        <v>190431</v>
      </c>
      <c r="L20" s="128">
        <v>5.2687642194049902</v>
      </c>
    </row>
    <row r="21" spans="1:12" s="38" customFormat="1" ht="9" customHeight="1">
      <c r="A21" s="3"/>
      <c r="B21"/>
      <c r="C21"/>
      <c r="D21"/>
      <c r="E21"/>
      <c r="F21"/>
      <c r="G21"/>
      <c r="H21"/>
      <c r="I21"/>
      <c r="J21"/>
      <c r="K21"/>
      <c r="L21"/>
    </row>
    <row r="22" spans="1:12" s="38" customFormat="1" ht="12" customHeight="1">
      <c r="A22" s="275" t="s">
        <v>73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</row>
    <row r="23" spans="1:12" s="38" customFormat="1" ht="9" customHeight="1">
      <c r="A23" s="3"/>
      <c r="B23"/>
      <c r="C23"/>
      <c r="D23"/>
      <c r="E23"/>
      <c r="F23"/>
      <c r="G23"/>
      <c r="H23"/>
      <c r="I23"/>
      <c r="J23"/>
      <c r="K23"/>
      <c r="L23"/>
    </row>
    <row r="24" spans="1:12" s="38" customFormat="1" ht="12" customHeight="1">
      <c r="A24" s="71" t="s">
        <v>270</v>
      </c>
      <c r="B24" s="71"/>
      <c r="C24" s="42">
        <v>20240</v>
      </c>
      <c r="D24" s="42">
        <v>24208</v>
      </c>
      <c r="E24" s="42">
        <v>23984</v>
      </c>
      <c r="F24" s="42">
        <v>534496</v>
      </c>
      <c r="G24" s="43">
        <v>583872</v>
      </c>
      <c r="H24" s="43">
        <v>584528</v>
      </c>
      <c r="I24" s="42">
        <v>-224</v>
      </c>
      <c r="J24" s="120">
        <v>-0.92531394580304005</v>
      </c>
      <c r="K24" s="42">
        <v>656</v>
      </c>
      <c r="L24" s="120">
        <v>0.112353392524389</v>
      </c>
    </row>
    <row r="25" spans="1:12" s="38" customFormat="1" ht="12" customHeight="1">
      <c r="A25" s="71" t="s">
        <v>278</v>
      </c>
      <c r="B25" s="71"/>
      <c r="C25" s="42">
        <v>22192</v>
      </c>
      <c r="D25" s="42">
        <v>21248</v>
      </c>
      <c r="E25" s="42">
        <v>23392</v>
      </c>
      <c r="F25" s="42">
        <v>305376</v>
      </c>
      <c r="G25" s="43">
        <v>298304</v>
      </c>
      <c r="H25" s="43">
        <v>342096</v>
      </c>
      <c r="I25" s="42">
        <v>2144</v>
      </c>
      <c r="J25" s="120">
        <v>10.090361445783101</v>
      </c>
      <c r="K25" s="42">
        <v>43792</v>
      </c>
      <c r="L25" s="120">
        <v>14.6803261102768</v>
      </c>
    </row>
    <row r="26" spans="1:12" s="38" customFormat="1" ht="12" customHeight="1">
      <c r="A26" s="71" t="s">
        <v>309</v>
      </c>
      <c r="B26" s="71"/>
      <c r="C26" s="42">
        <v>7312</v>
      </c>
      <c r="D26" s="42">
        <v>9504</v>
      </c>
      <c r="E26" s="42">
        <v>10336</v>
      </c>
      <c r="F26" s="42">
        <v>158832</v>
      </c>
      <c r="G26" s="43">
        <v>210576</v>
      </c>
      <c r="H26" s="43">
        <v>223872</v>
      </c>
      <c r="I26" s="42">
        <v>832</v>
      </c>
      <c r="J26" s="120">
        <v>8.7542087542087508</v>
      </c>
      <c r="K26" s="42">
        <v>13296</v>
      </c>
      <c r="L26" s="120">
        <v>6.3141098700706602</v>
      </c>
    </row>
    <row r="27" spans="1:12" s="38" customFormat="1" ht="12" customHeight="1">
      <c r="A27" s="71" t="s">
        <v>303</v>
      </c>
      <c r="B27" s="71"/>
      <c r="C27" s="42">
        <v>2544</v>
      </c>
      <c r="D27" s="42">
        <v>3088</v>
      </c>
      <c r="E27" s="42">
        <v>2768</v>
      </c>
      <c r="F27" s="42">
        <v>90704</v>
      </c>
      <c r="G27" s="43">
        <v>99328</v>
      </c>
      <c r="H27" s="43">
        <v>118416</v>
      </c>
      <c r="I27" s="42">
        <v>-320</v>
      </c>
      <c r="J27" s="120">
        <v>-10.3626943005181</v>
      </c>
      <c r="K27" s="42">
        <v>19088</v>
      </c>
      <c r="L27" s="120">
        <v>19.217139175257699</v>
      </c>
    </row>
    <row r="28" spans="1:12" s="38" customFormat="1" ht="12" customHeight="1">
      <c r="A28" s="71" t="s">
        <v>295</v>
      </c>
      <c r="B28" s="71"/>
      <c r="C28" s="42">
        <v>1728</v>
      </c>
      <c r="D28" s="42">
        <v>1792</v>
      </c>
      <c r="E28" s="42">
        <v>1888</v>
      </c>
      <c r="F28" s="42">
        <v>67536</v>
      </c>
      <c r="G28" s="43">
        <v>77632</v>
      </c>
      <c r="H28" s="43">
        <v>75616</v>
      </c>
      <c r="I28" s="42">
        <v>96</v>
      </c>
      <c r="J28" s="120">
        <v>5.3571428571428603</v>
      </c>
      <c r="K28" s="42">
        <v>-2016</v>
      </c>
      <c r="L28" s="120">
        <v>-2.5968672712283598</v>
      </c>
    </row>
    <row r="29" spans="1:12" s="38" customFormat="1" ht="12" customHeight="1">
      <c r="A29" s="71" t="s">
        <v>283</v>
      </c>
      <c r="B29" s="71"/>
      <c r="C29" s="42">
        <v>3728</v>
      </c>
      <c r="D29" s="42">
        <v>3744</v>
      </c>
      <c r="E29" s="42">
        <v>3536</v>
      </c>
      <c r="F29" s="42">
        <v>52736</v>
      </c>
      <c r="G29" s="43">
        <v>60000</v>
      </c>
      <c r="H29" s="43">
        <v>67936</v>
      </c>
      <c r="I29" s="42">
        <v>-208</v>
      </c>
      <c r="J29" s="120">
        <v>-5.5555555555555598</v>
      </c>
      <c r="K29" s="42">
        <v>7936</v>
      </c>
      <c r="L29" s="120">
        <v>13.2266666666667</v>
      </c>
    </row>
    <row r="30" spans="1:12" s="38" customFormat="1" ht="12" customHeight="1">
      <c r="A30" s="71" t="s">
        <v>282</v>
      </c>
      <c r="B30" s="71"/>
      <c r="C30" s="42">
        <v>4208</v>
      </c>
      <c r="D30" s="42">
        <v>3328</v>
      </c>
      <c r="E30" s="42">
        <v>2624</v>
      </c>
      <c r="F30" s="42">
        <v>64832</v>
      </c>
      <c r="G30" s="43">
        <v>68176</v>
      </c>
      <c r="H30" s="43">
        <v>67872</v>
      </c>
      <c r="I30" s="42">
        <v>-704</v>
      </c>
      <c r="J30" s="120">
        <v>-21.153846153846199</v>
      </c>
      <c r="K30" s="42">
        <v>-304</v>
      </c>
      <c r="L30" s="120">
        <v>-0.44590471720253499</v>
      </c>
    </row>
    <row r="31" spans="1:12" s="38" customFormat="1" ht="12" customHeight="1">
      <c r="A31" s="71" t="s">
        <v>286</v>
      </c>
      <c r="B31" s="71"/>
      <c r="C31" s="42">
        <v>2336</v>
      </c>
      <c r="D31" s="42">
        <v>2400</v>
      </c>
      <c r="E31" s="42">
        <v>2688</v>
      </c>
      <c r="F31" s="42">
        <v>35232</v>
      </c>
      <c r="G31" s="43">
        <v>39152</v>
      </c>
      <c r="H31" s="43">
        <v>39600</v>
      </c>
      <c r="I31" s="42">
        <v>288</v>
      </c>
      <c r="J31" s="120">
        <v>12</v>
      </c>
      <c r="K31" s="42">
        <v>448</v>
      </c>
      <c r="L31" s="120">
        <v>1.14425827543931</v>
      </c>
    </row>
    <row r="32" spans="1:12" s="38" customFormat="1" ht="12" customHeight="1">
      <c r="A32" s="71" t="s">
        <v>307</v>
      </c>
      <c r="B32" s="71"/>
      <c r="C32" s="42">
        <v>1248</v>
      </c>
      <c r="D32" s="42">
        <v>1168</v>
      </c>
      <c r="E32" s="42">
        <v>1248</v>
      </c>
      <c r="F32" s="42">
        <v>30592</v>
      </c>
      <c r="G32" s="43">
        <v>39632</v>
      </c>
      <c r="H32" s="43">
        <v>39392</v>
      </c>
      <c r="I32" s="42">
        <v>80</v>
      </c>
      <c r="J32" s="120">
        <v>6.8493150684931496</v>
      </c>
      <c r="K32" s="42">
        <v>-240</v>
      </c>
      <c r="L32" s="120">
        <v>-0.60557125555107005</v>
      </c>
    </row>
    <row r="33" spans="1:12" s="38" customFormat="1" ht="12" customHeight="1">
      <c r="A33" s="71" t="s">
        <v>279</v>
      </c>
      <c r="B33" s="71"/>
      <c r="C33" s="42">
        <v>1392</v>
      </c>
      <c r="D33" s="42">
        <v>1904</v>
      </c>
      <c r="E33" s="42">
        <v>2752</v>
      </c>
      <c r="F33" s="42">
        <v>23680</v>
      </c>
      <c r="G33" s="43">
        <v>29776</v>
      </c>
      <c r="H33" s="43">
        <v>37408</v>
      </c>
      <c r="I33" s="42">
        <v>848</v>
      </c>
      <c r="J33" s="120">
        <v>44.537815126050397</v>
      </c>
      <c r="K33" s="42">
        <v>7632</v>
      </c>
      <c r="L33" s="120">
        <v>25.631380977968799</v>
      </c>
    </row>
    <row r="34" spans="1:12" s="38" customFormat="1" ht="12" customHeight="1">
      <c r="A34" s="71" t="s">
        <v>284</v>
      </c>
      <c r="B34" s="71"/>
      <c r="C34" s="42">
        <v>3472</v>
      </c>
      <c r="D34" s="42">
        <v>4192</v>
      </c>
      <c r="E34" s="42">
        <v>2960</v>
      </c>
      <c r="F34" s="42">
        <v>26448</v>
      </c>
      <c r="G34" s="43">
        <v>40224</v>
      </c>
      <c r="H34" s="43">
        <v>36672</v>
      </c>
      <c r="I34" s="42">
        <v>-1232</v>
      </c>
      <c r="J34" s="120">
        <v>-29.389312977099198</v>
      </c>
      <c r="K34" s="42">
        <v>-3552</v>
      </c>
      <c r="L34" s="120">
        <v>-8.8305489260143197</v>
      </c>
    </row>
    <row r="35" spans="1:12" s="38" customFormat="1" ht="12" customHeight="1">
      <c r="A35" s="71" t="s">
        <v>280</v>
      </c>
      <c r="B35" s="71"/>
      <c r="C35" s="42">
        <v>3504</v>
      </c>
      <c r="D35" s="42">
        <v>3984</v>
      </c>
      <c r="E35" s="42">
        <v>5120</v>
      </c>
      <c r="F35" s="42">
        <v>23856</v>
      </c>
      <c r="G35" s="43">
        <v>26320</v>
      </c>
      <c r="H35" s="43">
        <v>31280</v>
      </c>
      <c r="I35" s="42">
        <v>1136</v>
      </c>
      <c r="J35" s="120">
        <v>28.514056224899601</v>
      </c>
      <c r="K35" s="42">
        <v>4960</v>
      </c>
      <c r="L35" s="120">
        <v>18.8449848024316</v>
      </c>
    </row>
    <row r="36" spans="1:12" s="38" customFormat="1" ht="12" customHeight="1">
      <c r="A36" s="71" t="s">
        <v>287</v>
      </c>
      <c r="B36" s="71"/>
      <c r="C36" s="42">
        <v>1104</v>
      </c>
      <c r="D36" s="42">
        <v>1088</v>
      </c>
      <c r="E36" s="42">
        <v>2576</v>
      </c>
      <c r="F36" s="42">
        <v>23792</v>
      </c>
      <c r="G36" s="43">
        <v>25184</v>
      </c>
      <c r="H36" s="43">
        <v>30544</v>
      </c>
      <c r="I36" s="42">
        <v>1488</v>
      </c>
      <c r="J36" s="120">
        <v>136.76470588235301</v>
      </c>
      <c r="K36" s="42">
        <v>5360</v>
      </c>
      <c r="L36" s="120">
        <v>21.2833545108005</v>
      </c>
    </row>
    <row r="37" spans="1:12" s="38" customFormat="1" ht="12" customHeight="1">
      <c r="A37" s="71" t="s">
        <v>294</v>
      </c>
      <c r="B37" s="71"/>
      <c r="C37" s="42">
        <v>768</v>
      </c>
      <c r="D37" s="42">
        <v>880</v>
      </c>
      <c r="E37" s="42">
        <v>1136</v>
      </c>
      <c r="F37" s="42">
        <v>24624</v>
      </c>
      <c r="G37" s="43">
        <v>28208</v>
      </c>
      <c r="H37" s="43">
        <v>30496</v>
      </c>
      <c r="I37" s="42">
        <v>256</v>
      </c>
      <c r="J37" s="120">
        <v>29.090909090909101</v>
      </c>
      <c r="K37" s="42">
        <v>2288</v>
      </c>
      <c r="L37" s="120">
        <v>8.1111741349971602</v>
      </c>
    </row>
    <row r="38" spans="1:12" s="38" customFormat="1" ht="12" customHeight="1">
      <c r="A38" s="71" t="s">
        <v>298</v>
      </c>
      <c r="B38" s="71"/>
      <c r="C38" s="42">
        <v>416</v>
      </c>
      <c r="D38" s="42">
        <v>416</v>
      </c>
      <c r="E38" s="42">
        <v>464</v>
      </c>
      <c r="F38" s="42">
        <v>14224</v>
      </c>
      <c r="G38" s="43">
        <v>17616</v>
      </c>
      <c r="H38" s="43">
        <v>18832</v>
      </c>
      <c r="I38" s="42">
        <v>48</v>
      </c>
      <c r="J38" s="120">
        <v>11.538461538461499</v>
      </c>
      <c r="K38" s="42">
        <v>1216</v>
      </c>
      <c r="L38" s="120">
        <v>6.9028156221616701</v>
      </c>
    </row>
    <row r="39" spans="1:12" s="38" customFormat="1" ht="12" customHeight="1">
      <c r="A39" s="71" t="s">
        <v>288</v>
      </c>
      <c r="B39" s="71"/>
      <c r="C39" s="42">
        <v>1888</v>
      </c>
      <c r="D39" s="42">
        <v>1248</v>
      </c>
      <c r="E39" s="42">
        <v>1712</v>
      </c>
      <c r="F39" s="42">
        <v>13184</v>
      </c>
      <c r="G39" s="43">
        <v>15744</v>
      </c>
      <c r="H39" s="43">
        <v>18592</v>
      </c>
      <c r="I39" s="42">
        <v>464</v>
      </c>
      <c r="J39" s="120">
        <v>37.179487179487197</v>
      </c>
      <c r="K39" s="42">
        <v>2848</v>
      </c>
      <c r="L39" s="120">
        <v>18.089430894308901</v>
      </c>
    </row>
    <row r="40" spans="1:12" s="38" customFormat="1" ht="12" customHeight="1">
      <c r="A40" s="71" t="s">
        <v>281</v>
      </c>
      <c r="B40" s="71"/>
      <c r="C40" s="42">
        <v>720</v>
      </c>
      <c r="D40" s="42">
        <v>1040</v>
      </c>
      <c r="E40" s="42">
        <v>1312</v>
      </c>
      <c r="F40" s="42">
        <v>11024</v>
      </c>
      <c r="G40" s="43">
        <v>15024</v>
      </c>
      <c r="H40" s="43">
        <v>17312</v>
      </c>
      <c r="I40" s="42">
        <v>272</v>
      </c>
      <c r="J40" s="120">
        <v>26.153846153846199</v>
      </c>
      <c r="K40" s="42">
        <v>2288</v>
      </c>
      <c r="L40" s="120">
        <v>15.2289669861555</v>
      </c>
    </row>
    <row r="41" spans="1:12" s="38" customFormat="1" ht="12" customHeight="1">
      <c r="A41" s="71" t="s">
        <v>273</v>
      </c>
      <c r="B41" s="71"/>
      <c r="C41" s="42">
        <v>880</v>
      </c>
      <c r="D41" s="42">
        <v>912</v>
      </c>
      <c r="E41" s="42">
        <v>1056</v>
      </c>
      <c r="F41" s="42">
        <v>12176</v>
      </c>
      <c r="G41" s="43">
        <v>15216</v>
      </c>
      <c r="H41" s="43">
        <v>16640</v>
      </c>
      <c r="I41" s="42">
        <v>144</v>
      </c>
      <c r="J41" s="120">
        <v>15.789473684210501</v>
      </c>
      <c r="K41" s="42">
        <v>1424</v>
      </c>
      <c r="L41" s="120">
        <v>9.3585699263932707</v>
      </c>
    </row>
    <row r="42" spans="1:12" s="38" customFormat="1" ht="12" customHeight="1">
      <c r="A42" s="71" t="s">
        <v>305</v>
      </c>
      <c r="B42" s="71"/>
      <c r="C42" s="42">
        <v>608</v>
      </c>
      <c r="D42" s="42">
        <v>576</v>
      </c>
      <c r="E42" s="42">
        <v>720</v>
      </c>
      <c r="F42" s="42">
        <v>7312</v>
      </c>
      <c r="G42" s="43">
        <v>11568</v>
      </c>
      <c r="H42" s="43">
        <v>16624</v>
      </c>
      <c r="I42" s="42">
        <v>144</v>
      </c>
      <c r="J42" s="120">
        <v>25</v>
      </c>
      <c r="K42" s="42">
        <v>5056</v>
      </c>
      <c r="L42" s="120">
        <v>43.706777316735803</v>
      </c>
    </row>
    <row r="43" spans="1:12" s="38" customFormat="1" ht="12" customHeight="1">
      <c r="A43" s="71" t="s">
        <v>302</v>
      </c>
      <c r="B43" s="71"/>
      <c r="C43" s="42">
        <v>320</v>
      </c>
      <c r="D43" s="42">
        <v>304</v>
      </c>
      <c r="E43" s="42">
        <v>416</v>
      </c>
      <c r="F43" s="42">
        <v>14240</v>
      </c>
      <c r="G43" s="43">
        <v>16384</v>
      </c>
      <c r="H43" s="43">
        <v>15344</v>
      </c>
      <c r="I43" s="42">
        <v>112</v>
      </c>
      <c r="J43" s="120">
        <v>36.842105263157897</v>
      </c>
      <c r="K43" s="42">
        <v>-1040</v>
      </c>
      <c r="L43" s="120">
        <v>-6.34765625</v>
      </c>
    </row>
    <row r="44" spans="1:12" s="38" customFormat="1" ht="12" customHeight="1">
      <c r="A44" s="71" t="s">
        <v>274</v>
      </c>
      <c r="B44" s="71"/>
      <c r="C44" s="42">
        <v>592</v>
      </c>
      <c r="D44" s="42">
        <v>736</v>
      </c>
      <c r="E44" s="42">
        <v>720</v>
      </c>
      <c r="F44" s="42">
        <v>13728</v>
      </c>
      <c r="G44" s="43">
        <v>14480</v>
      </c>
      <c r="H44" s="43">
        <v>15152</v>
      </c>
      <c r="I44" s="42">
        <v>-16</v>
      </c>
      <c r="J44" s="120">
        <v>-2.1739130434782599</v>
      </c>
      <c r="K44" s="42">
        <v>672</v>
      </c>
      <c r="L44" s="120">
        <v>4.6408839779005504</v>
      </c>
    </row>
    <row r="45" spans="1:12" s="38" customFormat="1" ht="9" customHeight="1">
      <c r="A45" s="3"/>
      <c r="B45"/>
      <c r="C45"/>
      <c r="D45"/>
      <c r="E45"/>
      <c r="F45"/>
      <c r="G45"/>
      <c r="H45"/>
      <c r="I45"/>
      <c r="J45"/>
      <c r="K45"/>
      <c r="L45"/>
    </row>
    <row r="46" spans="1:12" s="38" customFormat="1" ht="12" customHeight="1">
      <c r="A46" s="132" t="s">
        <v>74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</row>
    <row r="47" spans="1:12" s="38" customFormat="1" ht="9" customHeight="1">
      <c r="A47" s="3"/>
      <c r="B47"/>
      <c r="C47"/>
      <c r="D47"/>
      <c r="E47"/>
      <c r="F47"/>
      <c r="G47"/>
      <c r="H47"/>
      <c r="I47"/>
      <c r="J47"/>
      <c r="K47"/>
      <c r="L47"/>
    </row>
    <row r="48" spans="1:12" s="38" customFormat="1" ht="12" customHeight="1">
      <c r="A48" s="71" t="s">
        <v>270</v>
      </c>
      <c r="B48" s="71"/>
      <c r="C48" s="42">
        <v>32912</v>
      </c>
      <c r="D48" s="42">
        <v>35024</v>
      </c>
      <c r="E48" s="42">
        <v>38160</v>
      </c>
      <c r="F48" s="42">
        <v>540800</v>
      </c>
      <c r="G48" s="43">
        <v>556016</v>
      </c>
      <c r="H48" s="43">
        <v>581232</v>
      </c>
      <c r="I48" s="42">
        <v>3136</v>
      </c>
      <c r="J48" s="120">
        <v>8.9538602101416203</v>
      </c>
      <c r="K48" s="42">
        <v>25216</v>
      </c>
      <c r="L48" s="120">
        <v>4.5351212914736303</v>
      </c>
    </row>
    <row r="49" spans="1:12" s="38" customFormat="1" ht="12" customHeight="1">
      <c r="A49" s="71" t="s">
        <v>303</v>
      </c>
      <c r="B49" s="71"/>
      <c r="C49" s="42">
        <v>2512</v>
      </c>
      <c r="D49" s="42">
        <v>2960</v>
      </c>
      <c r="E49" s="42">
        <v>2928</v>
      </c>
      <c r="F49" s="42">
        <v>101408</v>
      </c>
      <c r="G49" s="43">
        <v>108752</v>
      </c>
      <c r="H49" s="43">
        <v>108528</v>
      </c>
      <c r="I49" s="42">
        <v>-32</v>
      </c>
      <c r="J49" s="120">
        <v>-1.08108108108108</v>
      </c>
      <c r="K49" s="42">
        <v>-224</v>
      </c>
      <c r="L49" s="120">
        <v>-0.20597322348094699</v>
      </c>
    </row>
    <row r="50" spans="1:12" s="38" customFormat="1" ht="12" customHeight="1">
      <c r="A50" s="71" t="s">
        <v>309</v>
      </c>
      <c r="B50" s="71"/>
      <c r="C50" s="42">
        <v>3216</v>
      </c>
      <c r="D50" s="42">
        <v>3232</v>
      </c>
      <c r="E50" s="42">
        <v>2640</v>
      </c>
      <c r="F50" s="42">
        <v>49312</v>
      </c>
      <c r="G50" s="43">
        <v>59728</v>
      </c>
      <c r="H50" s="43">
        <v>59600</v>
      </c>
      <c r="I50" s="42">
        <v>-592</v>
      </c>
      <c r="J50" s="120">
        <v>-18.316831683168299</v>
      </c>
      <c r="K50" s="42">
        <v>-128</v>
      </c>
      <c r="L50" s="120">
        <v>-0.21430484864720101</v>
      </c>
    </row>
    <row r="51" spans="1:12" s="38" customFormat="1" ht="12" customHeight="1">
      <c r="A51" s="71" t="s">
        <v>278</v>
      </c>
      <c r="B51" s="71"/>
      <c r="C51" s="42">
        <v>3280</v>
      </c>
      <c r="D51" s="42">
        <v>3104</v>
      </c>
      <c r="E51" s="42">
        <v>3504</v>
      </c>
      <c r="F51" s="42">
        <v>43696</v>
      </c>
      <c r="G51" s="43">
        <v>49488</v>
      </c>
      <c r="H51" s="43">
        <v>53808</v>
      </c>
      <c r="I51" s="42">
        <v>400</v>
      </c>
      <c r="J51" s="120">
        <v>12.8865979381443</v>
      </c>
      <c r="K51" s="42">
        <v>4320</v>
      </c>
      <c r="L51" s="120">
        <v>8.7293889427740101</v>
      </c>
    </row>
    <row r="52" spans="1:12" s="38" customFormat="1" ht="12" customHeight="1">
      <c r="A52" s="71" t="s">
        <v>280</v>
      </c>
      <c r="B52" s="71"/>
      <c r="C52" s="42">
        <v>1520</v>
      </c>
      <c r="D52" s="42">
        <v>1936</v>
      </c>
      <c r="E52" s="42">
        <v>2512</v>
      </c>
      <c r="F52" s="42">
        <v>14000</v>
      </c>
      <c r="G52" s="43">
        <v>17248</v>
      </c>
      <c r="H52" s="43">
        <v>23008</v>
      </c>
      <c r="I52" s="42">
        <v>576</v>
      </c>
      <c r="J52" s="120">
        <v>29.752066115702501</v>
      </c>
      <c r="K52" s="42">
        <v>5760</v>
      </c>
      <c r="L52" s="120">
        <v>33.395176252319096</v>
      </c>
    </row>
    <row r="53" spans="1:12" s="38" customFormat="1" ht="12" customHeight="1">
      <c r="A53" s="71" t="s">
        <v>307</v>
      </c>
      <c r="B53" s="71"/>
      <c r="C53" s="42">
        <v>784</v>
      </c>
      <c r="D53" s="42">
        <v>976</v>
      </c>
      <c r="E53" s="42">
        <v>944</v>
      </c>
      <c r="F53" s="42">
        <v>17024</v>
      </c>
      <c r="G53" s="43">
        <v>18128</v>
      </c>
      <c r="H53" s="43">
        <v>20560</v>
      </c>
      <c r="I53" s="42">
        <v>-32</v>
      </c>
      <c r="J53" s="120">
        <v>-3.27868852459016</v>
      </c>
      <c r="K53" s="42">
        <v>2432</v>
      </c>
      <c r="L53" s="120">
        <v>13.4157105030891</v>
      </c>
    </row>
    <row r="54" spans="1:12" s="38" customFormat="1" ht="12" customHeight="1">
      <c r="A54" s="71" t="s">
        <v>272</v>
      </c>
      <c r="B54" s="71"/>
      <c r="C54" s="42">
        <v>1072</v>
      </c>
      <c r="D54" s="42">
        <v>1024</v>
      </c>
      <c r="E54" s="42">
        <v>1200</v>
      </c>
      <c r="F54" s="42">
        <v>15888</v>
      </c>
      <c r="G54" s="43">
        <v>16096</v>
      </c>
      <c r="H54" s="43">
        <v>16864</v>
      </c>
      <c r="I54" s="42">
        <v>176</v>
      </c>
      <c r="J54" s="120">
        <v>17.1875</v>
      </c>
      <c r="K54" s="42">
        <v>768</v>
      </c>
      <c r="L54" s="120">
        <v>4.7713717693837001</v>
      </c>
    </row>
    <row r="55" spans="1:12" s="38" customFormat="1" ht="9" customHeight="1">
      <c r="A55" s="3"/>
      <c r="B55"/>
      <c r="C55"/>
      <c r="D55"/>
      <c r="E55"/>
      <c r="F55"/>
      <c r="G55"/>
      <c r="H55"/>
      <c r="I55"/>
      <c r="J55"/>
      <c r="K55"/>
      <c r="L55"/>
    </row>
    <row r="56" spans="1:12" s="38" customFormat="1" ht="12" customHeight="1">
      <c r="A56" s="132" t="s">
        <v>76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</row>
    <row r="57" spans="1:12" s="38" customFormat="1" ht="9" customHeight="1">
      <c r="A57" s="3"/>
      <c r="B57"/>
      <c r="C57"/>
      <c r="D57"/>
      <c r="E57"/>
      <c r="F57"/>
      <c r="G57"/>
      <c r="H57"/>
      <c r="I57"/>
      <c r="J57"/>
      <c r="K57"/>
      <c r="L57"/>
    </row>
    <row r="58" spans="1:12" s="38" customFormat="1" ht="12" customHeight="1">
      <c r="A58" s="71" t="s">
        <v>270</v>
      </c>
      <c r="B58" s="71"/>
      <c r="C58" s="42">
        <v>17216</v>
      </c>
      <c r="D58" s="42">
        <v>18272</v>
      </c>
      <c r="E58" s="42">
        <v>18592</v>
      </c>
      <c r="F58" s="42">
        <v>181392</v>
      </c>
      <c r="G58" s="43">
        <v>186880</v>
      </c>
      <c r="H58" s="43">
        <v>192400</v>
      </c>
      <c r="I58" s="42">
        <v>320</v>
      </c>
      <c r="J58" s="120">
        <v>1.7513134851138401</v>
      </c>
      <c r="K58" s="42">
        <v>5520</v>
      </c>
      <c r="L58" s="120">
        <v>2.9537671232876699</v>
      </c>
    </row>
    <row r="59" spans="1:12" s="38" customFormat="1" ht="12" customHeight="1">
      <c r="A59" s="71" t="s">
        <v>309</v>
      </c>
      <c r="B59" s="71"/>
      <c r="C59" s="42">
        <v>1520</v>
      </c>
      <c r="D59" s="42">
        <v>1616</v>
      </c>
      <c r="E59" s="42">
        <v>1664</v>
      </c>
      <c r="F59" s="42">
        <v>21088</v>
      </c>
      <c r="G59" s="43">
        <v>21504</v>
      </c>
      <c r="H59" s="43">
        <v>22288</v>
      </c>
      <c r="I59" s="42">
        <v>48</v>
      </c>
      <c r="J59" s="120">
        <v>2.9702970297029698</v>
      </c>
      <c r="K59" s="42">
        <v>784</v>
      </c>
      <c r="L59" s="120">
        <v>3.6458333333333299</v>
      </c>
    </row>
    <row r="60" spans="1:12" s="38" customFormat="1" ht="12" customHeight="1">
      <c r="A60" s="71" t="s">
        <v>278</v>
      </c>
      <c r="B60" s="71"/>
      <c r="C60" s="42">
        <v>1264</v>
      </c>
      <c r="D60" s="42">
        <v>1328</v>
      </c>
      <c r="E60" s="42">
        <v>1248</v>
      </c>
      <c r="F60" s="42">
        <v>13264</v>
      </c>
      <c r="G60" s="43">
        <v>15936</v>
      </c>
      <c r="H60" s="43">
        <v>13872</v>
      </c>
      <c r="I60" s="42">
        <v>-80</v>
      </c>
      <c r="J60" s="120">
        <v>-6.0240963855421699</v>
      </c>
      <c r="K60" s="42">
        <v>-2064</v>
      </c>
      <c r="L60" s="120">
        <v>-12.951807228915699</v>
      </c>
    </row>
    <row r="61" spans="1:12" s="38" customFormat="1" ht="12" customHeight="1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</row>
    <row r="62" spans="1:12" s="38" customFormat="1" ht="12" customHeight="1">
      <c r="A62" s="143" t="str">
        <f>"1."</f>
        <v>1.</v>
      </c>
      <c r="B62" s="38" t="s">
        <v>77</v>
      </c>
      <c r="C62" s="105"/>
      <c r="D62" s="105"/>
      <c r="E62" s="105"/>
      <c r="F62" s="105"/>
    </row>
    <row r="63" spans="1:12" s="38" customFormat="1" ht="12" customHeight="1">
      <c r="A63" s="143" t="str">
        <f>"2."</f>
        <v>2.</v>
      </c>
      <c r="B63" s="38" t="s">
        <v>83</v>
      </c>
      <c r="C63" s="46"/>
      <c r="D63" s="46"/>
      <c r="E63" s="46"/>
      <c r="F63" s="46"/>
    </row>
    <row r="64" spans="1:12" s="38" customFormat="1" ht="12" customHeight="1"/>
    <row r="65" spans="1:2" s="38" customFormat="1" ht="12" customHeight="1">
      <c r="A65" s="232" t="s">
        <v>247</v>
      </c>
    </row>
    <row r="66" spans="1:2" s="230" customFormat="1">
      <c r="B66" s="231" t="s">
        <v>246</v>
      </c>
    </row>
    <row r="67" spans="1:2" s="230" customFormat="1">
      <c r="B67" s="231" t="s">
        <v>248</v>
      </c>
    </row>
    <row r="68" spans="1:2" s="230" customFormat="1">
      <c r="B68" s="231"/>
    </row>
    <row r="69" spans="1:2" s="230" customFormat="1">
      <c r="A69" s="233" t="s">
        <v>250</v>
      </c>
    </row>
  </sheetData>
  <mergeCells count="11">
    <mergeCell ref="A22:L22"/>
    <mergeCell ref="A11:L11"/>
    <mergeCell ref="A3:L3"/>
    <mergeCell ref="A4:L4"/>
    <mergeCell ref="A6:A9"/>
    <mergeCell ref="I7:J7"/>
    <mergeCell ref="K7:L7"/>
    <mergeCell ref="I8:I9"/>
    <mergeCell ref="J8:J9"/>
    <mergeCell ref="K8:K9"/>
    <mergeCell ref="L8:L9"/>
  </mergeCells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zoomScaleNormal="100" workbookViewId="0"/>
  </sheetViews>
  <sheetFormatPr defaultColWidth="10.6640625" defaultRowHeight="12"/>
  <cols>
    <col min="1" max="1" width="2.6640625" style="23" customWidth="1"/>
    <col min="2" max="2" width="23.1640625" style="23" customWidth="1"/>
    <col min="3" max="5" width="9.1640625" style="23" customWidth="1"/>
    <col min="6" max="8" width="10.1640625" style="23" customWidth="1"/>
    <col min="9" max="12" width="8.6640625" style="23" customWidth="1"/>
    <col min="13" max="16384" width="10.6640625" style="23"/>
  </cols>
  <sheetData>
    <row r="1" spans="1:12" s="20" customFormat="1" ht="12.75" customHeight="1">
      <c r="A1" s="18" t="s">
        <v>27</v>
      </c>
      <c r="B1" s="19"/>
      <c r="C1" s="19"/>
      <c r="D1" s="19"/>
      <c r="E1" s="19"/>
      <c r="F1" s="19"/>
    </row>
    <row r="2" spans="1:12" s="20" customFormat="1" ht="12.75" customHeight="1">
      <c r="A2" s="19"/>
      <c r="B2" s="19"/>
      <c r="C2" s="19"/>
      <c r="D2" s="19"/>
      <c r="E2" s="19"/>
      <c r="F2" s="19"/>
    </row>
    <row r="3" spans="1:12" s="140" customFormat="1" ht="18" customHeight="1">
      <c r="A3" s="139" t="s">
        <v>222</v>
      </c>
      <c r="B3" s="144"/>
      <c r="C3" s="145"/>
      <c r="D3" s="145"/>
      <c r="E3" s="145"/>
      <c r="F3" s="145"/>
    </row>
    <row r="4" spans="1:12" s="142" customFormat="1" ht="15" customHeight="1">
      <c r="A4" s="141" t="s">
        <v>16</v>
      </c>
      <c r="B4" s="146"/>
      <c r="C4" s="145"/>
      <c r="D4" s="145"/>
      <c r="E4" s="145"/>
      <c r="F4" s="145"/>
    </row>
    <row r="5" spans="1:12" ht="7.9" customHeight="1">
      <c r="A5" s="47"/>
      <c r="B5" s="47"/>
      <c r="C5" s="22"/>
      <c r="D5" s="22"/>
      <c r="E5" s="22"/>
      <c r="F5" s="22"/>
    </row>
    <row r="6" spans="1:12" s="30" customFormat="1" ht="15" customHeight="1">
      <c r="A6" s="262" t="s">
        <v>17</v>
      </c>
      <c r="B6" s="263"/>
      <c r="C6" s="24" t="s">
        <v>252</v>
      </c>
      <c r="D6" s="25"/>
      <c r="E6" s="26"/>
      <c r="F6" s="27" t="s">
        <v>253</v>
      </c>
      <c r="G6" s="28"/>
      <c r="H6" s="29"/>
      <c r="I6" s="110" t="s">
        <v>268</v>
      </c>
      <c r="J6" s="28"/>
      <c r="K6" s="28"/>
      <c r="L6" s="28"/>
    </row>
    <row r="7" spans="1:12" s="30" customFormat="1" ht="15" customHeight="1">
      <c r="A7" s="264"/>
      <c r="B7" s="264"/>
      <c r="C7" s="31"/>
      <c r="D7" s="25"/>
      <c r="E7" s="31"/>
      <c r="F7" s="31"/>
      <c r="G7" s="25"/>
      <c r="H7" s="31"/>
      <c r="I7" s="268" t="s">
        <v>10</v>
      </c>
      <c r="J7" s="269"/>
      <c r="K7" s="268" t="s">
        <v>11</v>
      </c>
      <c r="L7" s="270"/>
    </row>
    <row r="8" spans="1:12" s="30" customFormat="1" ht="15" customHeight="1">
      <c r="A8" s="264"/>
      <c r="B8" s="264"/>
      <c r="C8" s="106">
        <v>2016</v>
      </c>
      <c r="D8" s="107">
        <v>2017</v>
      </c>
      <c r="E8" s="106">
        <v>2018</v>
      </c>
      <c r="F8" s="106">
        <v>2016</v>
      </c>
      <c r="G8" s="107">
        <v>2017</v>
      </c>
      <c r="H8" s="106">
        <v>2018</v>
      </c>
      <c r="I8" s="271" t="s">
        <v>12</v>
      </c>
      <c r="J8" s="271" t="s">
        <v>13</v>
      </c>
      <c r="K8" s="271" t="s">
        <v>12</v>
      </c>
      <c r="L8" s="273" t="s">
        <v>13</v>
      </c>
    </row>
    <row r="9" spans="1:12" s="30" customFormat="1" ht="15" customHeight="1">
      <c r="A9" s="266"/>
      <c r="B9" s="266"/>
      <c r="C9" s="32"/>
      <c r="D9" s="33"/>
      <c r="E9" s="32"/>
      <c r="F9" s="32"/>
      <c r="G9" s="33"/>
      <c r="H9" s="32"/>
      <c r="I9" s="272"/>
      <c r="J9" s="272"/>
      <c r="K9" s="272"/>
      <c r="L9" s="274"/>
    </row>
    <row r="10" spans="1:12" s="38" customFormat="1" ht="12" customHeight="1">
      <c r="A10" s="3"/>
      <c r="B10"/>
      <c r="C10"/>
      <c r="D10"/>
      <c r="E10"/>
      <c r="F10"/>
      <c r="G10"/>
      <c r="H10"/>
      <c r="I10"/>
      <c r="J10"/>
      <c r="K10"/>
      <c r="L10"/>
    </row>
    <row r="11" spans="1:12" s="38" customFormat="1" ht="12" customHeight="1">
      <c r="A11" s="39" t="s">
        <v>269</v>
      </c>
      <c r="B11" s="180"/>
      <c r="C11" s="126">
        <v>121880</v>
      </c>
      <c r="D11" s="126">
        <v>127120</v>
      </c>
      <c r="E11" s="126">
        <v>135500</v>
      </c>
      <c r="F11" s="126">
        <v>1512120</v>
      </c>
      <c r="G11" s="127">
        <v>1601560</v>
      </c>
      <c r="H11" s="127">
        <v>1660360</v>
      </c>
      <c r="I11" s="126">
        <v>8380</v>
      </c>
      <c r="J11" s="128">
        <v>6.5921963499056</v>
      </c>
      <c r="K11" s="201">
        <v>58800</v>
      </c>
      <c r="L11" s="128">
        <v>3.6714203651439798</v>
      </c>
    </row>
    <row r="12" spans="1:12" s="38" customFormat="1" ht="12" customHeight="1">
      <c r="A12" s="39"/>
      <c r="B12" s="40" t="s">
        <v>270</v>
      </c>
      <c r="C12" s="42">
        <v>90880</v>
      </c>
      <c r="D12" s="42">
        <v>94340</v>
      </c>
      <c r="E12" s="42">
        <v>96060</v>
      </c>
      <c r="F12" s="42">
        <v>1138500</v>
      </c>
      <c r="G12" s="43">
        <v>1205280</v>
      </c>
      <c r="H12" s="43">
        <v>1221740</v>
      </c>
      <c r="I12" s="42">
        <v>1720</v>
      </c>
      <c r="J12" s="120">
        <v>1.82319270722917</v>
      </c>
      <c r="K12" s="202">
        <v>16460</v>
      </c>
      <c r="L12" s="120">
        <v>1.3656577724678101</v>
      </c>
    </row>
    <row r="13" spans="1:12" s="38" customFormat="1" ht="12" customHeight="1">
      <c r="A13" s="39"/>
      <c r="B13" s="40" t="s">
        <v>271</v>
      </c>
      <c r="C13" s="42">
        <v>8160</v>
      </c>
      <c r="D13" s="42">
        <v>8940</v>
      </c>
      <c r="E13" s="42">
        <v>9960</v>
      </c>
      <c r="F13" s="42">
        <v>84760</v>
      </c>
      <c r="G13" s="43">
        <v>99980</v>
      </c>
      <c r="H13" s="43">
        <v>103780</v>
      </c>
      <c r="I13" s="42">
        <v>1020</v>
      </c>
      <c r="J13" s="120">
        <v>11.4093959731544</v>
      </c>
      <c r="K13" s="202">
        <v>3800</v>
      </c>
      <c r="L13" s="120">
        <v>3.80076015203041</v>
      </c>
    </row>
    <row r="14" spans="1:12" s="38" customFormat="1" ht="12" customHeight="1">
      <c r="A14" s="39"/>
      <c r="B14" s="40" t="s">
        <v>272</v>
      </c>
      <c r="C14" s="42">
        <v>11640</v>
      </c>
      <c r="D14" s="42">
        <v>13460</v>
      </c>
      <c r="E14" s="42">
        <v>14720</v>
      </c>
      <c r="F14" s="42">
        <v>152860</v>
      </c>
      <c r="G14" s="43">
        <v>161200</v>
      </c>
      <c r="H14" s="43">
        <v>183400</v>
      </c>
      <c r="I14" s="42">
        <v>1260</v>
      </c>
      <c r="J14" s="120">
        <v>9.3610698365527494</v>
      </c>
      <c r="K14" s="202">
        <v>22200</v>
      </c>
      <c r="L14" s="120">
        <v>13.771712158808899</v>
      </c>
    </row>
    <row r="15" spans="1:12" s="38" customFormat="1" ht="12" customHeight="1">
      <c r="A15" s="39"/>
      <c r="B15" s="40" t="s">
        <v>273</v>
      </c>
      <c r="C15" s="42">
        <v>520</v>
      </c>
      <c r="D15" s="42">
        <v>760</v>
      </c>
      <c r="E15" s="42">
        <v>580</v>
      </c>
      <c r="F15" s="42">
        <v>6700</v>
      </c>
      <c r="G15" s="43">
        <v>8140</v>
      </c>
      <c r="H15" s="43">
        <v>8320</v>
      </c>
      <c r="I15" s="42">
        <v>-180</v>
      </c>
      <c r="J15" s="120">
        <v>-23.684210526315798</v>
      </c>
      <c r="K15" s="202">
        <v>180</v>
      </c>
      <c r="L15" s="120">
        <v>2.2113022113022098</v>
      </c>
    </row>
    <row r="16" spans="1:12" s="38" customFormat="1" ht="12" customHeight="1">
      <c r="A16" s="39"/>
      <c r="B16" s="40" t="s">
        <v>274</v>
      </c>
      <c r="C16" s="42">
        <v>1220</v>
      </c>
      <c r="D16" s="42">
        <v>540</v>
      </c>
      <c r="E16" s="42">
        <v>860</v>
      </c>
      <c r="F16" s="42">
        <v>11480</v>
      </c>
      <c r="G16" s="43">
        <v>12380</v>
      </c>
      <c r="H16" s="43">
        <v>13780</v>
      </c>
      <c r="I16" s="42">
        <v>320</v>
      </c>
      <c r="J16" s="120">
        <v>59.259259259259302</v>
      </c>
      <c r="K16" s="202">
        <v>1400</v>
      </c>
      <c r="L16" s="120">
        <v>11.308562197092099</v>
      </c>
    </row>
    <row r="17" spans="1:12" s="38" customFormat="1" ht="12" customHeight="1">
      <c r="A17" s="39"/>
      <c r="B17" s="40" t="s">
        <v>313</v>
      </c>
      <c r="C17" s="42">
        <v>560</v>
      </c>
      <c r="D17" s="42">
        <v>760</v>
      </c>
      <c r="E17" s="42">
        <v>660</v>
      </c>
      <c r="F17" s="42">
        <v>6360</v>
      </c>
      <c r="G17" s="43">
        <v>7000</v>
      </c>
      <c r="H17" s="43">
        <v>7740</v>
      </c>
      <c r="I17" s="42">
        <v>-100</v>
      </c>
      <c r="J17" s="120">
        <v>-13.157894736842101</v>
      </c>
      <c r="K17" s="202">
        <v>740</v>
      </c>
      <c r="L17" s="120">
        <v>10.5714285714286</v>
      </c>
    </row>
    <row r="18" spans="1:12" s="38" customFormat="1" ht="12" customHeight="1">
      <c r="A18" s="39"/>
      <c r="B18" s="40" t="s">
        <v>275</v>
      </c>
      <c r="C18" s="42">
        <v>3680</v>
      </c>
      <c r="D18" s="42">
        <v>4520</v>
      </c>
      <c r="E18" s="42">
        <v>5380</v>
      </c>
      <c r="F18" s="42">
        <v>54320</v>
      </c>
      <c r="G18" s="43">
        <v>57600</v>
      </c>
      <c r="H18" s="43">
        <v>64200</v>
      </c>
      <c r="I18" s="42">
        <v>860</v>
      </c>
      <c r="J18" s="120">
        <v>19.026548672566399</v>
      </c>
      <c r="K18" s="202">
        <v>6600</v>
      </c>
      <c r="L18" s="120">
        <v>11.4583333333333</v>
      </c>
    </row>
    <row r="19" spans="1:12" s="38" customFormat="1" ht="12" customHeight="1">
      <c r="A19" s="39"/>
      <c r="B19" s="40" t="s">
        <v>276</v>
      </c>
      <c r="C19" s="42">
        <v>2180</v>
      </c>
      <c r="D19" s="42">
        <v>2180</v>
      </c>
      <c r="E19" s="42">
        <v>2620</v>
      </c>
      <c r="F19" s="42">
        <v>27380</v>
      </c>
      <c r="G19" s="43">
        <v>25480</v>
      </c>
      <c r="H19" s="43">
        <v>29320</v>
      </c>
      <c r="I19" s="42">
        <v>440</v>
      </c>
      <c r="J19" s="120">
        <v>20.183486238532101</v>
      </c>
      <c r="K19" s="202">
        <v>3840</v>
      </c>
      <c r="L19" s="120">
        <v>15.0706436420722</v>
      </c>
    </row>
    <row r="20" spans="1:12" s="38" customFormat="1" ht="12" customHeight="1">
      <c r="A20" s="39"/>
      <c r="B20" s="40" t="s">
        <v>314</v>
      </c>
      <c r="C20" s="42">
        <v>1780</v>
      </c>
      <c r="D20" s="42">
        <v>640</v>
      </c>
      <c r="E20" s="42">
        <v>3180</v>
      </c>
      <c r="F20" s="42">
        <v>14220</v>
      </c>
      <c r="G20" s="43">
        <v>11200</v>
      </c>
      <c r="H20" s="43">
        <v>15740</v>
      </c>
      <c r="I20" s="42">
        <v>2540</v>
      </c>
      <c r="J20" s="120">
        <v>396.875</v>
      </c>
      <c r="K20" s="202">
        <v>4540</v>
      </c>
      <c r="L20" s="120">
        <v>40.535714285714299</v>
      </c>
    </row>
    <row r="21" spans="1:12" s="38" customFormat="1" ht="12" customHeight="1">
      <c r="A21" s="39"/>
      <c r="B21" s="40"/>
      <c r="C21" s="42"/>
      <c r="D21" s="42"/>
      <c r="E21" s="42"/>
      <c r="F21" s="42"/>
      <c r="G21" s="43"/>
      <c r="H21" s="43"/>
      <c r="I21" s="42"/>
      <c r="J21" s="120"/>
      <c r="K21" s="202"/>
      <c r="L21" s="120"/>
    </row>
    <row r="22" spans="1:12" s="38" customFormat="1" ht="12" customHeight="1">
      <c r="A22" s="39" t="s">
        <v>277</v>
      </c>
      <c r="B22" s="180"/>
      <c r="C22" s="126">
        <v>31860</v>
      </c>
      <c r="D22" s="126">
        <v>37440</v>
      </c>
      <c r="E22" s="126">
        <v>42260</v>
      </c>
      <c r="F22" s="126">
        <v>400200</v>
      </c>
      <c r="G22" s="127">
        <v>486600</v>
      </c>
      <c r="H22" s="127">
        <v>540660</v>
      </c>
      <c r="I22" s="126">
        <v>4820</v>
      </c>
      <c r="J22" s="128">
        <v>12.8739316239316</v>
      </c>
      <c r="K22" s="201">
        <v>54060</v>
      </c>
      <c r="L22" s="128">
        <v>11.1097410604192</v>
      </c>
    </row>
    <row r="23" spans="1:12" s="38" customFormat="1" ht="12" customHeight="1">
      <c r="A23" s="39"/>
      <c r="B23" s="40" t="s">
        <v>315</v>
      </c>
      <c r="C23" s="42">
        <v>380</v>
      </c>
      <c r="D23" s="42">
        <v>460</v>
      </c>
      <c r="E23" s="42">
        <v>180</v>
      </c>
      <c r="F23" s="42">
        <v>5260</v>
      </c>
      <c r="G23" s="43">
        <v>6060</v>
      </c>
      <c r="H23" s="43">
        <v>6660</v>
      </c>
      <c r="I23" s="42">
        <v>-280</v>
      </c>
      <c r="J23" s="120">
        <v>-60.869565217391298</v>
      </c>
      <c r="K23" s="202">
        <v>600</v>
      </c>
      <c r="L23" s="120">
        <v>9.9009900990098991</v>
      </c>
    </row>
    <row r="24" spans="1:12" s="38" customFormat="1" ht="12" customHeight="1">
      <c r="A24" s="39"/>
      <c r="B24" s="40" t="s">
        <v>278</v>
      </c>
      <c r="C24" s="42">
        <v>8400</v>
      </c>
      <c r="D24" s="42">
        <v>9180</v>
      </c>
      <c r="E24" s="42">
        <v>9900</v>
      </c>
      <c r="F24" s="42">
        <v>89680</v>
      </c>
      <c r="G24" s="43">
        <v>107300</v>
      </c>
      <c r="H24" s="43">
        <v>125840</v>
      </c>
      <c r="I24" s="42">
        <v>720</v>
      </c>
      <c r="J24" s="120">
        <v>7.8431372549019596</v>
      </c>
      <c r="K24" s="202">
        <v>18540</v>
      </c>
      <c r="L24" s="120">
        <v>17.278657968313102</v>
      </c>
    </row>
    <row r="25" spans="1:12" s="38" customFormat="1" ht="12" customHeight="1">
      <c r="A25" s="39"/>
      <c r="B25" s="40" t="s">
        <v>279</v>
      </c>
      <c r="C25" s="42">
        <v>1360</v>
      </c>
      <c r="D25" s="42">
        <v>1420</v>
      </c>
      <c r="E25" s="42">
        <v>1640</v>
      </c>
      <c r="F25" s="42">
        <v>18300</v>
      </c>
      <c r="G25" s="43">
        <v>19600</v>
      </c>
      <c r="H25" s="43">
        <v>19900</v>
      </c>
      <c r="I25" s="42">
        <v>220</v>
      </c>
      <c r="J25" s="120">
        <v>15.492957746478901</v>
      </c>
      <c r="K25" s="202">
        <v>300</v>
      </c>
      <c r="L25" s="120">
        <v>1.53061224489796</v>
      </c>
    </row>
    <row r="26" spans="1:12" s="38" customFormat="1" ht="12" customHeight="1">
      <c r="A26" s="39"/>
      <c r="B26" s="40" t="s">
        <v>280</v>
      </c>
      <c r="C26" s="42">
        <v>2300</v>
      </c>
      <c r="D26" s="42">
        <v>3080</v>
      </c>
      <c r="E26" s="42">
        <v>3040</v>
      </c>
      <c r="F26" s="42">
        <v>52500</v>
      </c>
      <c r="G26" s="43">
        <v>67300</v>
      </c>
      <c r="H26" s="43">
        <v>75420</v>
      </c>
      <c r="I26" s="42">
        <v>-40</v>
      </c>
      <c r="J26" s="120">
        <v>-1.2987012987013</v>
      </c>
      <c r="K26" s="202">
        <v>8120</v>
      </c>
      <c r="L26" s="120">
        <v>12.065378900445801</v>
      </c>
    </row>
    <row r="27" spans="1:12" s="38" customFormat="1" ht="12" customHeight="1">
      <c r="A27" s="39"/>
      <c r="B27" s="40" t="s">
        <v>281</v>
      </c>
      <c r="C27" s="42">
        <v>3880</v>
      </c>
      <c r="D27" s="42">
        <v>4540</v>
      </c>
      <c r="E27" s="42">
        <v>5860</v>
      </c>
      <c r="F27" s="42">
        <v>39380</v>
      </c>
      <c r="G27" s="43">
        <v>49240</v>
      </c>
      <c r="H27" s="43">
        <v>50780</v>
      </c>
      <c r="I27" s="42">
        <v>1320</v>
      </c>
      <c r="J27" s="120">
        <v>29.074889867841399</v>
      </c>
      <c r="K27" s="202">
        <v>1540</v>
      </c>
      <c r="L27" s="120">
        <v>3.1275385865150298</v>
      </c>
    </row>
    <row r="28" spans="1:12" s="38" customFormat="1" ht="12" customHeight="1">
      <c r="A28" s="39"/>
      <c r="B28" s="40" t="s">
        <v>282</v>
      </c>
      <c r="C28" s="42">
        <v>2520</v>
      </c>
      <c r="D28" s="42">
        <v>3620</v>
      </c>
      <c r="E28" s="42">
        <v>3920</v>
      </c>
      <c r="F28" s="42">
        <v>30880</v>
      </c>
      <c r="G28" s="43">
        <v>38880</v>
      </c>
      <c r="H28" s="43">
        <v>44000</v>
      </c>
      <c r="I28" s="42">
        <v>300</v>
      </c>
      <c r="J28" s="120">
        <v>8.2872928176795604</v>
      </c>
      <c r="K28" s="202">
        <v>5120</v>
      </c>
      <c r="L28" s="120">
        <v>13.1687242798354</v>
      </c>
    </row>
    <row r="29" spans="1:12" s="38" customFormat="1" ht="12" customHeight="1">
      <c r="A29" s="39"/>
      <c r="B29" s="40" t="s">
        <v>283</v>
      </c>
      <c r="C29" s="42">
        <v>1480</v>
      </c>
      <c r="D29" s="42">
        <v>1720</v>
      </c>
      <c r="E29" s="42">
        <v>1800</v>
      </c>
      <c r="F29" s="42">
        <v>14900</v>
      </c>
      <c r="G29" s="43">
        <v>19440</v>
      </c>
      <c r="H29" s="43">
        <v>19380</v>
      </c>
      <c r="I29" s="42">
        <v>80</v>
      </c>
      <c r="J29" s="120">
        <v>4.6511627906976702</v>
      </c>
      <c r="K29" s="202">
        <v>-60</v>
      </c>
      <c r="L29" s="120">
        <v>-0.30864197530864201</v>
      </c>
    </row>
    <row r="30" spans="1:12" s="38" customFormat="1" ht="12" customHeight="1">
      <c r="A30" s="39"/>
      <c r="B30" s="40" t="s">
        <v>284</v>
      </c>
      <c r="C30" s="42">
        <v>1560</v>
      </c>
      <c r="D30" s="42">
        <v>1420</v>
      </c>
      <c r="E30" s="42">
        <v>1680</v>
      </c>
      <c r="F30" s="42">
        <v>19320</v>
      </c>
      <c r="G30" s="43">
        <v>21120</v>
      </c>
      <c r="H30" s="43">
        <v>23840</v>
      </c>
      <c r="I30" s="42">
        <v>260</v>
      </c>
      <c r="J30" s="120">
        <v>18.309859154929601</v>
      </c>
      <c r="K30" s="202">
        <v>2720</v>
      </c>
      <c r="L30" s="120">
        <v>12.8787878787879</v>
      </c>
    </row>
    <row r="31" spans="1:12" s="38" customFormat="1" ht="12" customHeight="1">
      <c r="A31" s="39"/>
      <c r="B31" s="40" t="s">
        <v>285</v>
      </c>
      <c r="C31" s="42">
        <v>2260</v>
      </c>
      <c r="D31" s="42">
        <v>2340</v>
      </c>
      <c r="E31" s="42">
        <v>3620</v>
      </c>
      <c r="F31" s="42">
        <v>21720</v>
      </c>
      <c r="G31" s="43">
        <v>28680</v>
      </c>
      <c r="H31" s="43">
        <v>35160</v>
      </c>
      <c r="I31" s="42">
        <v>1280</v>
      </c>
      <c r="J31" s="120">
        <v>54.700854700854698</v>
      </c>
      <c r="K31" s="202">
        <v>6480</v>
      </c>
      <c r="L31" s="120">
        <v>22.594142259414198</v>
      </c>
    </row>
    <row r="32" spans="1:12" s="38" customFormat="1" ht="12" customHeight="1">
      <c r="A32" s="39"/>
      <c r="B32" s="40" t="s">
        <v>286</v>
      </c>
      <c r="C32" s="42">
        <v>1660</v>
      </c>
      <c r="D32" s="42">
        <v>1840</v>
      </c>
      <c r="E32" s="42">
        <v>2160</v>
      </c>
      <c r="F32" s="42">
        <v>21220</v>
      </c>
      <c r="G32" s="43">
        <v>23160</v>
      </c>
      <c r="H32" s="43">
        <v>24240</v>
      </c>
      <c r="I32" s="42">
        <v>320</v>
      </c>
      <c r="J32" s="120">
        <v>17.3913043478261</v>
      </c>
      <c r="K32" s="202">
        <v>1080</v>
      </c>
      <c r="L32" s="120">
        <v>4.6632124352331603</v>
      </c>
    </row>
    <row r="33" spans="1:12" s="38" customFormat="1" ht="12" customHeight="1">
      <c r="A33" s="39"/>
      <c r="B33" s="40" t="s">
        <v>316</v>
      </c>
      <c r="C33" s="42">
        <v>500</v>
      </c>
      <c r="D33" s="42">
        <v>500</v>
      </c>
      <c r="E33" s="42">
        <v>480</v>
      </c>
      <c r="F33" s="42">
        <v>6420</v>
      </c>
      <c r="G33" s="43">
        <v>7300</v>
      </c>
      <c r="H33" s="43">
        <v>9780</v>
      </c>
      <c r="I33" s="42">
        <v>-20</v>
      </c>
      <c r="J33" s="120">
        <v>-4</v>
      </c>
      <c r="K33" s="202">
        <v>2480</v>
      </c>
      <c r="L33" s="120">
        <v>33.972602739726</v>
      </c>
    </row>
    <row r="34" spans="1:12" s="38" customFormat="1" ht="12" customHeight="1">
      <c r="A34" s="39"/>
      <c r="B34" s="40" t="s">
        <v>287</v>
      </c>
      <c r="C34" s="42">
        <v>700</v>
      </c>
      <c r="D34" s="42">
        <v>700</v>
      </c>
      <c r="E34" s="42">
        <v>920</v>
      </c>
      <c r="F34" s="42">
        <v>10980</v>
      </c>
      <c r="G34" s="43">
        <v>12560</v>
      </c>
      <c r="H34" s="43">
        <v>11720</v>
      </c>
      <c r="I34" s="42">
        <v>220</v>
      </c>
      <c r="J34" s="120">
        <v>31.428571428571399</v>
      </c>
      <c r="K34" s="202">
        <v>-840</v>
      </c>
      <c r="L34" s="120">
        <v>-6.6878980891719699</v>
      </c>
    </row>
    <row r="35" spans="1:12" s="38" customFormat="1" ht="12" customHeight="1">
      <c r="A35" s="39"/>
      <c r="B35" s="40" t="s">
        <v>288</v>
      </c>
      <c r="C35" s="42">
        <v>3080</v>
      </c>
      <c r="D35" s="42">
        <v>3640</v>
      </c>
      <c r="E35" s="42">
        <v>4480</v>
      </c>
      <c r="F35" s="42">
        <v>42840</v>
      </c>
      <c r="G35" s="43">
        <v>46120</v>
      </c>
      <c r="H35" s="43">
        <v>50340</v>
      </c>
      <c r="I35" s="42">
        <v>840</v>
      </c>
      <c r="J35" s="120">
        <v>23.076923076923102</v>
      </c>
      <c r="K35" s="202">
        <v>4220</v>
      </c>
      <c r="L35" s="120">
        <v>9.1500433651344295</v>
      </c>
    </row>
    <row r="36" spans="1:12" s="38" customFormat="1" ht="12" customHeight="1">
      <c r="A36" s="39"/>
      <c r="B36" s="40" t="s">
        <v>289</v>
      </c>
      <c r="C36" s="42">
        <v>1060</v>
      </c>
      <c r="D36" s="42">
        <v>2140</v>
      </c>
      <c r="E36" s="42">
        <v>1740</v>
      </c>
      <c r="F36" s="42">
        <v>16740</v>
      </c>
      <c r="G36" s="43">
        <v>27480</v>
      </c>
      <c r="H36" s="43">
        <v>28940</v>
      </c>
      <c r="I36" s="42">
        <v>-400</v>
      </c>
      <c r="J36" s="120">
        <v>-18.691588785046701</v>
      </c>
      <c r="K36" s="202">
        <v>1460</v>
      </c>
      <c r="L36" s="120">
        <v>5.3129548762736496</v>
      </c>
    </row>
    <row r="37" spans="1:12" s="38" customFormat="1" ht="12" customHeight="1">
      <c r="A37" s="39"/>
      <c r="B37" s="40"/>
      <c r="C37" s="42"/>
      <c r="D37" s="42"/>
      <c r="E37" s="42"/>
      <c r="F37" s="42"/>
      <c r="G37" s="43"/>
      <c r="H37" s="43"/>
      <c r="I37" s="42"/>
      <c r="J37" s="120"/>
      <c r="K37" s="202"/>
      <c r="L37" s="120"/>
    </row>
    <row r="38" spans="1:12" s="38" customFormat="1" ht="12" customHeight="1">
      <c r="A38" s="39" t="s">
        <v>290</v>
      </c>
      <c r="B38" s="180"/>
      <c r="C38" s="126">
        <v>25480</v>
      </c>
      <c r="D38" s="126">
        <v>29780</v>
      </c>
      <c r="E38" s="126">
        <v>31380</v>
      </c>
      <c r="F38" s="126">
        <v>217020</v>
      </c>
      <c r="G38" s="127">
        <v>224440</v>
      </c>
      <c r="H38" s="127">
        <v>252100</v>
      </c>
      <c r="I38" s="126">
        <v>1600</v>
      </c>
      <c r="J38" s="128">
        <v>5.3727333781061102</v>
      </c>
      <c r="K38" s="201">
        <v>27660</v>
      </c>
      <c r="L38" s="128">
        <v>12.324006415968601</v>
      </c>
    </row>
    <row r="39" spans="1:12" s="38" customFormat="1" ht="12" customHeight="1">
      <c r="A39" s="39"/>
      <c r="B39" s="40" t="s">
        <v>294</v>
      </c>
      <c r="C39" s="42">
        <v>2120</v>
      </c>
      <c r="D39" s="42">
        <v>2600</v>
      </c>
      <c r="E39" s="42">
        <v>3200</v>
      </c>
      <c r="F39" s="42">
        <v>18440</v>
      </c>
      <c r="G39" s="43">
        <v>18560</v>
      </c>
      <c r="H39" s="43">
        <v>19600</v>
      </c>
      <c r="I39" s="42">
        <v>600</v>
      </c>
      <c r="J39" s="120">
        <v>23.076923076923102</v>
      </c>
      <c r="K39" s="202">
        <v>1040</v>
      </c>
      <c r="L39" s="120">
        <v>5.6034482758620703</v>
      </c>
    </row>
    <row r="40" spans="1:12" s="38" customFormat="1" ht="12" customHeight="1">
      <c r="A40" s="39"/>
      <c r="B40" s="40" t="s">
        <v>295</v>
      </c>
      <c r="C40" s="42">
        <v>1800</v>
      </c>
      <c r="D40" s="42">
        <v>2220</v>
      </c>
      <c r="E40" s="42">
        <v>1940</v>
      </c>
      <c r="F40" s="42">
        <v>14460</v>
      </c>
      <c r="G40" s="43">
        <v>16540</v>
      </c>
      <c r="H40" s="43">
        <v>17480</v>
      </c>
      <c r="I40" s="42">
        <v>-280</v>
      </c>
      <c r="J40" s="120">
        <v>-12.612612612612599</v>
      </c>
      <c r="K40" s="202">
        <v>940</v>
      </c>
      <c r="L40" s="120">
        <v>5.6831922611850096</v>
      </c>
    </row>
    <row r="41" spans="1:12" s="38" customFormat="1" ht="12" customHeight="1">
      <c r="A41" s="39"/>
      <c r="B41" s="40" t="s">
        <v>296</v>
      </c>
      <c r="C41" s="42">
        <v>780</v>
      </c>
      <c r="D41" s="42">
        <v>820</v>
      </c>
      <c r="E41" s="42">
        <v>960</v>
      </c>
      <c r="F41" s="42">
        <v>7540</v>
      </c>
      <c r="G41" s="43">
        <v>8920</v>
      </c>
      <c r="H41" s="43">
        <v>9980</v>
      </c>
      <c r="I41" s="42">
        <v>140</v>
      </c>
      <c r="J41" s="120">
        <v>17.0731707317073</v>
      </c>
      <c r="K41" s="202">
        <v>1060</v>
      </c>
      <c r="L41" s="120">
        <v>11.883408071748899</v>
      </c>
    </row>
    <row r="42" spans="1:12" s="38" customFormat="1" ht="12" customHeight="1">
      <c r="A42" s="39"/>
      <c r="B42" s="40" t="s">
        <v>297</v>
      </c>
      <c r="C42" s="42">
        <v>2320</v>
      </c>
      <c r="D42" s="42">
        <v>2840</v>
      </c>
      <c r="E42" s="42">
        <v>2360</v>
      </c>
      <c r="F42" s="42">
        <v>17000</v>
      </c>
      <c r="G42" s="43">
        <v>16320</v>
      </c>
      <c r="H42" s="43">
        <v>18980</v>
      </c>
      <c r="I42" s="42">
        <v>-480</v>
      </c>
      <c r="J42" s="120">
        <v>-16.901408450704199</v>
      </c>
      <c r="K42" s="202">
        <v>2660</v>
      </c>
      <c r="L42" s="120">
        <v>16.2990196078431</v>
      </c>
    </row>
    <row r="43" spans="1:12" s="38" customFormat="1" ht="12" customHeight="1">
      <c r="A43" s="39"/>
      <c r="B43" s="40" t="s">
        <v>298</v>
      </c>
      <c r="C43" s="42">
        <v>840</v>
      </c>
      <c r="D43" s="42">
        <v>1060</v>
      </c>
      <c r="E43" s="42">
        <v>1000</v>
      </c>
      <c r="F43" s="42">
        <v>7360</v>
      </c>
      <c r="G43" s="43">
        <v>7740</v>
      </c>
      <c r="H43" s="43">
        <v>8740</v>
      </c>
      <c r="I43" s="42">
        <v>-60</v>
      </c>
      <c r="J43" s="120">
        <v>-5.6603773584905701</v>
      </c>
      <c r="K43" s="202">
        <v>1000</v>
      </c>
      <c r="L43" s="120">
        <v>12.9198966408269</v>
      </c>
    </row>
    <row r="44" spans="1:12" s="38" customFormat="1" ht="12" customHeight="1">
      <c r="A44" s="39"/>
      <c r="B44" s="40" t="s">
        <v>300</v>
      </c>
      <c r="C44" s="42">
        <v>1260</v>
      </c>
      <c r="D44" s="42">
        <v>1580</v>
      </c>
      <c r="E44" s="42">
        <v>1860</v>
      </c>
      <c r="F44" s="42">
        <v>8800</v>
      </c>
      <c r="G44" s="43">
        <v>9300</v>
      </c>
      <c r="H44" s="43">
        <v>11620</v>
      </c>
      <c r="I44" s="42">
        <v>280</v>
      </c>
      <c r="J44" s="120">
        <v>17.721518987341799</v>
      </c>
      <c r="K44" s="202">
        <v>2320</v>
      </c>
      <c r="L44" s="120">
        <v>24.946236559139798</v>
      </c>
    </row>
    <row r="45" spans="1:12" s="38" customFormat="1" ht="12" customHeight="1">
      <c r="A45" s="39"/>
      <c r="B45" s="40" t="s">
        <v>303</v>
      </c>
      <c r="C45" s="42">
        <v>12100</v>
      </c>
      <c r="D45" s="42">
        <v>14160</v>
      </c>
      <c r="E45" s="42">
        <v>14440</v>
      </c>
      <c r="F45" s="42">
        <v>112800</v>
      </c>
      <c r="G45" s="43">
        <v>114480</v>
      </c>
      <c r="H45" s="43">
        <v>123560</v>
      </c>
      <c r="I45" s="42">
        <v>280</v>
      </c>
      <c r="J45" s="120">
        <v>1.9774011299434999</v>
      </c>
      <c r="K45" s="202">
        <v>9080</v>
      </c>
      <c r="L45" s="120">
        <v>7.9315164220824599</v>
      </c>
    </row>
    <row r="46" spans="1:12" s="38" customFormat="1" ht="12" customHeight="1">
      <c r="A46" s="39"/>
      <c r="B46" s="40"/>
      <c r="C46" s="42"/>
      <c r="D46" s="42"/>
      <c r="E46" s="42"/>
      <c r="F46" s="42"/>
      <c r="G46" s="43"/>
      <c r="H46" s="43"/>
      <c r="I46" s="42"/>
      <c r="J46" s="120"/>
      <c r="K46" s="202"/>
      <c r="L46" s="120"/>
    </row>
    <row r="47" spans="1:12" s="38" customFormat="1" ht="12" customHeight="1">
      <c r="A47" s="39" t="s">
        <v>304</v>
      </c>
      <c r="B47" s="180"/>
      <c r="C47" s="126">
        <v>22160</v>
      </c>
      <c r="D47" s="126">
        <v>24600</v>
      </c>
      <c r="E47" s="126">
        <v>25700</v>
      </c>
      <c r="F47" s="126">
        <v>223980</v>
      </c>
      <c r="G47" s="127">
        <v>264100</v>
      </c>
      <c r="H47" s="127">
        <v>271780</v>
      </c>
      <c r="I47" s="126">
        <v>1100</v>
      </c>
      <c r="J47" s="128">
        <v>4.4715447154471502</v>
      </c>
      <c r="K47" s="201">
        <v>7680</v>
      </c>
      <c r="L47" s="128">
        <v>2.90798939795532</v>
      </c>
    </row>
    <row r="48" spans="1:12" s="38" customFormat="1" ht="12" customHeight="1">
      <c r="A48" s="39"/>
      <c r="B48" s="40" t="s">
        <v>307</v>
      </c>
      <c r="C48" s="42">
        <v>1900</v>
      </c>
      <c r="D48" s="42">
        <v>2280</v>
      </c>
      <c r="E48" s="42">
        <v>2360</v>
      </c>
      <c r="F48" s="42">
        <v>23880</v>
      </c>
      <c r="G48" s="43">
        <v>28500</v>
      </c>
      <c r="H48" s="43">
        <v>32320</v>
      </c>
      <c r="I48" s="42">
        <v>80</v>
      </c>
      <c r="J48" s="120">
        <v>3.5087719298245599</v>
      </c>
      <c r="K48" s="202">
        <v>3820</v>
      </c>
      <c r="L48" s="120">
        <v>13.403508771929801</v>
      </c>
    </row>
    <row r="49" spans="1:12" s="38" customFormat="1" ht="12" customHeight="1">
      <c r="A49" s="39"/>
      <c r="B49" s="40" t="s">
        <v>309</v>
      </c>
      <c r="C49" s="42">
        <v>17700</v>
      </c>
      <c r="D49" s="42">
        <v>19460</v>
      </c>
      <c r="E49" s="42">
        <v>20680</v>
      </c>
      <c r="F49" s="42">
        <v>175600</v>
      </c>
      <c r="G49" s="43">
        <v>207060</v>
      </c>
      <c r="H49" s="43">
        <v>211260</v>
      </c>
      <c r="I49" s="42">
        <v>1220</v>
      </c>
      <c r="J49" s="120">
        <v>6.2692702980472799</v>
      </c>
      <c r="K49" s="202">
        <v>4200</v>
      </c>
      <c r="L49" s="120">
        <v>2.0283975659229201</v>
      </c>
    </row>
    <row r="50" spans="1:12" s="38" customFormat="1" ht="12" customHeight="1">
      <c r="A50" s="39"/>
      <c r="B50" s="40"/>
      <c r="C50" s="42"/>
      <c r="D50" s="42"/>
      <c r="E50" s="42"/>
      <c r="F50" s="42"/>
      <c r="G50" s="43"/>
      <c r="H50" s="43"/>
      <c r="I50" s="42"/>
      <c r="J50" s="120"/>
      <c r="K50" s="202"/>
      <c r="L50" s="120"/>
    </row>
    <row r="51" spans="1:12" s="38" customFormat="1" ht="12" customHeight="1">
      <c r="A51" s="39" t="s">
        <v>310</v>
      </c>
      <c r="B51" s="180"/>
      <c r="C51" s="126">
        <v>2580</v>
      </c>
      <c r="D51" s="126">
        <v>2820</v>
      </c>
      <c r="E51" s="126">
        <v>2700</v>
      </c>
      <c r="F51" s="126">
        <v>37660</v>
      </c>
      <c r="G51" s="127">
        <v>38340</v>
      </c>
      <c r="H51" s="127">
        <v>45400</v>
      </c>
      <c r="I51" s="126">
        <v>-120</v>
      </c>
      <c r="J51" s="128">
        <v>-4.2553191489361701</v>
      </c>
      <c r="K51" s="201">
        <v>7060</v>
      </c>
      <c r="L51" s="128">
        <v>18.414188836724001</v>
      </c>
    </row>
    <row r="52" spans="1:12" s="38" customFormat="1" ht="12" customHeight="1">
      <c r="A52" s="39"/>
      <c r="B52" s="40" t="s">
        <v>311</v>
      </c>
      <c r="C52" s="42">
        <v>880</v>
      </c>
      <c r="D52" s="42">
        <v>940</v>
      </c>
      <c r="E52" s="42">
        <v>1020</v>
      </c>
      <c r="F52" s="42">
        <v>14900</v>
      </c>
      <c r="G52" s="43">
        <v>15840</v>
      </c>
      <c r="H52" s="43">
        <v>18380</v>
      </c>
      <c r="I52" s="42">
        <v>80</v>
      </c>
      <c r="J52" s="120">
        <v>8.5106382978723403</v>
      </c>
      <c r="K52" s="202">
        <v>2540</v>
      </c>
      <c r="L52" s="120">
        <v>16.035353535353501</v>
      </c>
    </row>
    <row r="53" spans="1:12" s="38" customFormat="1" ht="12" customHeight="1">
      <c r="A53" s="39"/>
      <c r="B53" s="40"/>
      <c r="C53" s="42"/>
      <c r="D53" s="42"/>
      <c r="E53" s="42"/>
      <c r="F53" s="42"/>
      <c r="G53" s="43"/>
      <c r="H53" s="43"/>
      <c r="I53" s="42"/>
      <c r="J53" s="120"/>
      <c r="K53" s="202"/>
      <c r="L53" s="120"/>
    </row>
    <row r="54" spans="1:12" s="38" customFormat="1" ht="12" customHeight="1">
      <c r="A54" s="39" t="s">
        <v>72</v>
      </c>
      <c r="B54" s="180"/>
      <c r="C54" s="126">
        <v>6700</v>
      </c>
      <c r="D54" s="126">
        <v>10900</v>
      </c>
      <c r="E54" s="126">
        <v>11400</v>
      </c>
      <c r="F54" s="126">
        <v>56780</v>
      </c>
      <c r="G54" s="127">
        <v>101560</v>
      </c>
      <c r="H54" s="127">
        <v>128320</v>
      </c>
      <c r="I54" s="126">
        <v>500</v>
      </c>
      <c r="J54" s="128">
        <v>4.5871559633027497</v>
      </c>
      <c r="K54" s="201">
        <v>26760</v>
      </c>
      <c r="L54" s="128">
        <v>26.348956282000799</v>
      </c>
    </row>
    <row r="55" spans="1:12" s="38" customFormat="1" ht="12" customHeight="1">
      <c r="A55" s="3"/>
      <c r="B55"/>
      <c r="C55"/>
      <c r="D55"/>
      <c r="E55"/>
      <c r="F55"/>
      <c r="G55"/>
      <c r="H55"/>
      <c r="I55"/>
      <c r="J55"/>
      <c r="K55"/>
      <c r="L55"/>
    </row>
    <row r="56" spans="1:12" s="38" customFormat="1" ht="12" customHeight="1">
      <c r="A56" s="177" t="s">
        <v>50</v>
      </c>
      <c r="B56" s="111"/>
      <c r="C56" s="115">
        <v>210628</v>
      </c>
      <c r="D56" s="115">
        <v>233063</v>
      </c>
      <c r="E56" s="115">
        <v>249871</v>
      </c>
      <c r="F56" s="115">
        <v>2445423</v>
      </c>
      <c r="G56" s="114">
        <v>2723884</v>
      </c>
      <c r="H56" s="114">
        <v>2906315</v>
      </c>
      <c r="I56" s="115">
        <v>16808</v>
      </c>
      <c r="J56" s="121">
        <v>7.2117839382484599</v>
      </c>
      <c r="K56" s="203">
        <v>182431</v>
      </c>
      <c r="L56" s="121">
        <v>6.69745848207927</v>
      </c>
    </row>
    <row r="57" spans="1:12" s="38" customFormat="1" ht="12" customHeight="1">
      <c r="B57" s="45"/>
    </row>
    <row r="58" spans="1:12" s="38" customFormat="1" ht="12" customHeight="1">
      <c r="A58" s="143" t="str">
        <f>"1."</f>
        <v>1.</v>
      </c>
      <c r="B58" s="38" t="s">
        <v>80</v>
      </c>
      <c r="C58" s="105"/>
      <c r="D58" s="105"/>
      <c r="E58" s="105"/>
      <c r="F58" s="105"/>
    </row>
    <row r="59" spans="1:12" s="38" customFormat="1" ht="12" customHeight="1">
      <c r="A59" s="143" t="str">
        <f>"2."</f>
        <v>2.</v>
      </c>
      <c r="B59" s="38" t="s">
        <v>83</v>
      </c>
      <c r="C59" s="46"/>
      <c r="D59" s="46"/>
      <c r="E59" s="46"/>
      <c r="F59" s="46"/>
    </row>
    <row r="60" spans="1:12" s="38" customFormat="1" ht="12" customHeight="1"/>
    <row r="61" spans="1:12" s="38" customFormat="1" ht="12" customHeight="1">
      <c r="A61" s="52" t="s">
        <v>240</v>
      </c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</row>
    <row r="62" spans="1:12" s="38" customFormat="1" ht="12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2" s="38" customFormat="1" ht="12" customHeight="1">
      <c r="A63" s="233" t="s">
        <v>250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1:12" s="38" customFormat="1" ht="12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s="38" customFormat="1" ht="12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s="38" customFormat="1" ht="12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s="38" customFormat="1" ht="12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1:12" s="38" customFormat="1" ht="12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1:12" s="38" customFormat="1" ht="12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1:12" s="38" customFormat="1" ht="12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1:12" s="38" customFormat="1" ht="12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2" s="38" customForma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2" s="38" customForma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2" s="38" customForma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2" s="38" customForma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1:12" s="38" customFormat="1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2" s="38" customForma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 s="38" customFormat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</sheetData>
  <mergeCells count="7">
    <mergeCell ref="A6:B9"/>
    <mergeCell ref="I7:J7"/>
    <mergeCell ref="K7:L7"/>
    <mergeCell ref="I8:I9"/>
    <mergeCell ref="J8:J9"/>
    <mergeCell ref="K8:K9"/>
    <mergeCell ref="L8:L9"/>
  </mergeCells>
  <phoneticPr fontId="8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zoomScaleNormal="100" workbookViewId="0"/>
  </sheetViews>
  <sheetFormatPr defaultColWidth="10.6640625" defaultRowHeight="12"/>
  <cols>
    <col min="1" max="1" width="2.6640625" style="23" customWidth="1"/>
    <col min="2" max="2" width="23.1640625" style="23" customWidth="1"/>
    <col min="3" max="5" width="9.1640625" style="23" customWidth="1"/>
    <col min="6" max="8" width="10.1640625" style="23" customWidth="1"/>
    <col min="9" max="12" width="8.6640625" style="23" customWidth="1"/>
    <col min="13" max="16384" width="10.6640625" style="23"/>
  </cols>
  <sheetData>
    <row r="1" spans="1:12" s="20" customFormat="1" ht="12.75" customHeight="1">
      <c r="A1" s="18" t="s">
        <v>7</v>
      </c>
      <c r="B1" s="19"/>
      <c r="C1" s="19"/>
      <c r="D1" s="19"/>
      <c r="E1" s="19"/>
      <c r="F1" s="19"/>
    </row>
    <row r="2" spans="1:12" s="20" customFormat="1" ht="12.75" customHeight="1">
      <c r="A2" s="19"/>
      <c r="B2" s="19"/>
      <c r="C2" s="19"/>
      <c r="D2" s="19"/>
      <c r="E2" s="19"/>
      <c r="F2" s="19"/>
    </row>
    <row r="3" spans="1:12" s="140" customFormat="1" ht="18" customHeight="1">
      <c r="A3" s="139" t="s">
        <v>85</v>
      </c>
      <c r="B3" s="144"/>
      <c r="C3" s="145"/>
      <c r="D3" s="145"/>
      <c r="E3" s="145"/>
      <c r="F3" s="145"/>
    </row>
    <row r="4" spans="1:12" s="142" customFormat="1" ht="15" customHeight="1">
      <c r="A4" s="141" t="s">
        <v>8</v>
      </c>
      <c r="B4" s="146"/>
      <c r="C4" s="145"/>
      <c r="D4" s="145"/>
      <c r="E4" s="145"/>
      <c r="F4" s="145"/>
    </row>
    <row r="5" spans="1:12" ht="7.9" customHeight="1">
      <c r="A5" s="47"/>
      <c r="B5" s="47"/>
      <c r="C5" s="22"/>
      <c r="D5" s="22"/>
      <c r="E5" s="22"/>
      <c r="F5" s="22"/>
    </row>
    <row r="6" spans="1:12" s="30" customFormat="1" ht="15" customHeight="1">
      <c r="A6" s="262" t="s">
        <v>9</v>
      </c>
      <c r="B6" s="263"/>
      <c r="C6" s="24" t="s">
        <v>252</v>
      </c>
      <c r="D6" s="25"/>
      <c r="E6" s="26"/>
      <c r="F6" s="27" t="s">
        <v>253</v>
      </c>
      <c r="G6" s="28"/>
      <c r="H6" s="29"/>
      <c r="I6" s="110" t="s">
        <v>268</v>
      </c>
      <c r="J6" s="28"/>
      <c r="K6" s="28"/>
      <c r="L6" s="28"/>
    </row>
    <row r="7" spans="1:12" s="30" customFormat="1" ht="15" customHeight="1">
      <c r="A7" s="264"/>
      <c r="B7" s="264"/>
      <c r="C7" s="31"/>
      <c r="D7" s="25"/>
      <c r="E7" s="31"/>
      <c r="F7" s="31"/>
      <c r="G7" s="25"/>
      <c r="H7" s="31"/>
      <c r="I7" s="268" t="s">
        <v>10</v>
      </c>
      <c r="J7" s="269"/>
      <c r="K7" s="268" t="s">
        <v>11</v>
      </c>
      <c r="L7" s="270"/>
    </row>
    <row r="8" spans="1:12" s="30" customFormat="1" ht="15" customHeight="1">
      <c r="A8" s="264"/>
      <c r="B8" s="264"/>
      <c r="C8" s="106">
        <v>2016</v>
      </c>
      <c r="D8" s="107">
        <v>2017</v>
      </c>
      <c r="E8" s="106">
        <v>2018</v>
      </c>
      <c r="F8" s="106">
        <v>2016</v>
      </c>
      <c r="G8" s="107">
        <v>2017</v>
      </c>
      <c r="H8" s="106">
        <v>2018</v>
      </c>
      <c r="I8" s="271" t="s">
        <v>12</v>
      </c>
      <c r="J8" s="271" t="s">
        <v>13</v>
      </c>
      <c r="K8" s="271" t="s">
        <v>12</v>
      </c>
      <c r="L8" s="273" t="s">
        <v>13</v>
      </c>
    </row>
    <row r="9" spans="1:12" s="30" customFormat="1" ht="15" customHeight="1">
      <c r="A9" s="266"/>
      <c r="B9" s="266"/>
      <c r="C9" s="32"/>
      <c r="D9" s="33"/>
      <c r="E9" s="32"/>
      <c r="F9" s="32"/>
      <c r="G9" s="33"/>
      <c r="H9" s="32"/>
      <c r="I9" s="272"/>
      <c r="J9" s="272"/>
      <c r="K9" s="272"/>
      <c r="L9" s="274"/>
    </row>
    <row r="10" spans="1:12" s="38" customFormat="1" ht="12" customHeight="1">
      <c r="A10" s="3"/>
      <c r="B10"/>
      <c r="C10"/>
      <c r="D10"/>
      <c r="E10"/>
      <c r="F10"/>
      <c r="G10"/>
      <c r="H10"/>
      <c r="I10"/>
      <c r="J10"/>
      <c r="K10"/>
      <c r="L10"/>
    </row>
    <row r="11" spans="1:12" s="38" customFormat="1" ht="12" customHeight="1">
      <c r="A11" s="39" t="s">
        <v>269</v>
      </c>
      <c r="B11" s="180"/>
      <c r="C11" s="126">
        <v>2197</v>
      </c>
      <c r="D11" s="126">
        <v>2223</v>
      </c>
      <c r="E11" s="126">
        <v>2105</v>
      </c>
      <c r="F11" s="126">
        <v>31356</v>
      </c>
      <c r="G11" s="127">
        <v>31206</v>
      </c>
      <c r="H11" s="127">
        <v>30218</v>
      </c>
      <c r="I11" s="126">
        <v>-118</v>
      </c>
      <c r="J11" s="128">
        <v>-5.3081421502474102</v>
      </c>
      <c r="K11" s="126">
        <v>-988</v>
      </c>
      <c r="L11" s="128">
        <v>-3.16605780939563</v>
      </c>
    </row>
    <row r="12" spans="1:12" s="38" customFormat="1" ht="12" customHeight="1">
      <c r="A12" s="39"/>
      <c r="B12" s="40" t="s">
        <v>270</v>
      </c>
      <c r="C12" s="42">
        <v>1777</v>
      </c>
      <c r="D12" s="42">
        <v>1828</v>
      </c>
      <c r="E12" s="42">
        <v>1655</v>
      </c>
      <c r="F12" s="42">
        <v>25690</v>
      </c>
      <c r="G12" s="43">
        <v>25511</v>
      </c>
      <c r="H12" s="43">
        <v>24398</v>
      </c>
      <c r="I12" s="42">
        <v>-173</v>
      </c>
      <c r="J12" s="120">
        <v>-9.4638949671772394</v>
      </c>
      <c r="K12" s="42">
        <v>-1113</v>
      </c>
      <c r="L12" s="120">
        <v>-4.3628238798949504</v>
      </c>
    </row>
    <row r="13" spans="1:12" s="38" customFormat="1" ht="12" customHeight="1">
      <c r="A13" s="39"/>
      <c r="B13" s="40" t="s">
        <v>272</v>
      </c>
      <c r="C13" s="42">
        <v>149</v>
      </c>
      <c r="D13" s="42">
        <v>96</v>
      </c>
      <c r="E13" s="42">
        <v>119</v>
      </c>
      <c r="F13" s="42">
        <v>1719</v>
      </c>
      <c r="G13" s="43">
        <v>1948</v>
      </c>
      <c r="H13" s="43">
        <v>1732</v>
      </c>
      <c r="I13" s="42">
        <v>23</v>
      </c>
      <c r="J13" s="120">
        <v>23.9583333333333</v>
      </c>
      <c r="K13" s="42">
        <v>-216</v>
      </c>
      <c r="L13" s="120">
        <v>-11.088295687884999</v>
      </c>
    </row>
    <row r="14" spans="1:12" s="38" customFormat="1" ht="12" customHeight="1">
      <c r="A14" s="39"/>
      <c r="B14" s="40" t="s">
        <v>275</v>
      </c>
      <c r="C14" s="42">
        <v>178</v>
      </c>
      <c r="D14" s="42">
        <v>171</v>
      </c>
      <c r="E14" s="42">
        <v>209</v>
      </c>
      <c r="F14" s="42">
        <v>1987</v>
      </c>
      <c r="G14" s="43">
        <v>1954</v>
      </c>
      <c r="H14" s="43">
        <v>2154</v>
      </c>
      <c r="I14" s="42">
        <v>38</v>
      </c>
      <c r="J14" s="120">
        <v>22.2222222222222</v>
      </c>
      <c r="K14" s="42">
        <v>200</v>
      </c>
      <c r="L14" s="120">
        <v>10.2354145342886</v>
      </c>
    </row>
    <row r="15" spans="1:12" s="38" customFormat="1" ht="12" customHeight="1">
      <c r="A15" s="39"/>
      <c r="B15" s="40" t="s">
        <v>276</v>
      </c>
      <c r="C15" s="42">
        <v>36</v>
      </c>
      <c r="D15" s="42">
        <v>63</v>
      </c>
      <c r="E15" s="42">
        <v>60</v>
      </c>
      <c r="F15" s="42">
        <v>870</v>
      </c>
      <c r="G15" s="43">
        <v>747</v>
      </c>
      <c r="H15" s="43">
        <v>791</v>
      </c>
      <c r="I15" s="42">
        <v>-3</v>
      </c>
      <c r="J15" s="120">
        <v>-4.7619047619047601</v>
      </c>
      <c r="K15" s="42">
        <v>44</v>
      </c>
      <c r="L15" s="120">
        <v>5.89022757697456</v>
      </c>
    </row>
    <row r="16" spans="1:12" s="38" customFormat="1" ht="12" customHeight="1">
      <c r="A16" s="39"/>
      <c r="B16" s="40"/>
      <c r="C16" s="42"/>
      <c r="D16" s="42"/>
      <c r="E16" s="42"/>
      <c r="F16" s="42"/>
      <c r="G16" s="43"/>
      <c r="H16" s="43"/>
      <c r="I16" s="42"/>
      <c r="J16" s="120"/>
      <c r="K16" s="42"/>
      <c r="L16" s="120"/>
    </row>
    <row r="17" spans="1:12" s="38" customFormat="1" ht="12" customHeight="1">
      <c r="A17" s="39" t="s">
        <v>277</v>
      </c>
      <c r="B17" s="180"/>
      <c r="C17" s="126">
        <v>2751</v>
      </c>
      <c r="D17" s="126">
        <v>2770</v>
      </c>
      <c r="E17" s="126">
        <v>2644</v>
      </c>
      <c r="F17" s="126">
        <v>45491</v>
      </c>
      <c r="G17" s="127">
        <v>42806</v>
      </c>
      <c r="H17" s="127">
        <v>42039</v>
      </c>
      <c r="I17" s="126">
        <v>-126</v>
      </c>
      <c r="J17" s="128">
        <v>-4.54873646209386</v>
      </c>
      <c r="K17" s="126">
        <v>-767</v>
      </c>
      <c r="L17" s="128">
        <v>-1.79180488716535</v>
      </c>
    </row>
    <row r="18" spans="1:12" s="38" customFormat="1" ht="12" customHeight="1">
      <c r="A18" s="39"/>
      <c r="B18" s="40" t="s">
        <v>278</v>
      </c>
      <c r="C18" s="42">
        <v>535</v>
      </c>
      <c r="D18" s="42">
        <v>554</v>
      </c>
      <c r="E18" s="42">
        <v>536</v>
      </c>
      <c r="F18" s="42">
        <v>11794</v>
      </c>
      <c r="G18" s="43">
        <v>12399</v>
      </c>
      <c r="H18" s="43">
        <v>11429</v>
      </c>
      <c r="I18" s="42">
        <v>-18</v>
      </c>
      <c r="J18" s="120">
        <v>-3.2490974729241899</v>
      </c>
      <c r="K18" s="42">
        <v>-970</v>
      </c>
      <c r="L18" s="120">
        <v>-7.8232115493184899</v>
      </c>
    </row>
    <row r="19" spans="1:12" s="38" customFormat="1" ht="12" customHeight="1">
      <c r="A19" s="39"/>
      <c r="B19" s="40" t="s">
        <v>279</v>
      </c>
      <c r="C19" s="42">
        <v>57</v>
      </c>
      <c r="D19" s="42">
        <v>40</v>
      </c>
      <c r="E19" s="42">
        <v>53</v>
      </c>
      <c r="F19" s="42">
        <v>1057</v>
      </c>
      <c r="G19" s="43">
        <v>1098</v>
      </c>
      <c r="H19" s="43">
        <v>1046</v>
      </c>
      <c r="I19" s="42">
        <v>13</v>
      </c>
      <c r="J19" s="120">
        <v>32.5</v>
      </c>
      <c r="K19" s="42">
        <v>-52</v>
      </c>
      <c r="L19" s="120">
        <v>-4.7358834244080104</v>
      </c>
    </row>
    <row r="20" spans="1:12" s="38" customFormat="1" ht="12" customHeight="1">
      <c r="A20" s="39"/>
      <c r="B20" s="40" t="s">
        <v>280</v>
      </c>
      <c r="C20" s="42">
        <v>821</v>
      </c>
      <c r="D20" s="42">
        <v>675</v>
      </c>
      <c r="E20" s="42">
        <v>638</v>
      </c>
      <c r="F20" s="42">
        <v>13485</v>
      </c>
      <c r="G20" s="43">
        <v>9247</v>
      </c>
      <c r="H20" s="43">
        <v>9199</v>
      </c>
      <c r="I20" s="42">
        <v>-37</v>
      </c>
      <c r="J20" s="120">
        <v>-5.4814814814814801</v>
      </c>
      <c r="K20" s="42">
        <v>-48</v>
      </c>
      <c r="L20" s="120">
        <v>-0.51908727154752898</v>
      </c>
    </row>
    <row r="21" spans="1:12" s="38" customFormat="1" ht="12" customHeight="1">
      <c r="A21" s="39"/>
      <c r="B21" s="40" t="s">
        <v>281</v>
      </c>
      <c r="C21" s="42">
        <v>23</v>
      </c>
      <c r="D21" s="42">
        <v>31</v>
      </c>
      <c r="E21" s="42">
        <v>50</v>
      </c>
      <c r="F21" s="42">
        <v>604</v>
      </c>
      <c r="G21" s="43">
        <v>793</v>
      </c>
      <c r="H21" s="43">
        <v>784</v>
      </c>
      <c r="I21" s="42">
        <v>19</v>
      </c>
      <c r="J21" s="120">
        <v>61.290322580645203</v>
      </c>
      <c r="K21" s="42">
        <v>-9</v>
      </c>
      <c r="L21" s="120">
        <v>-1.13493064312736</v>
      </c>
    </row>
    <row r="22" spans="1:12" s="38" customFormat="1" ht="12" customHeight="1">
      <c r="A22" s="39"/>
      <c r="B22" s="40" t="s">
        <v>282</v>
      </c>
      <c r="C22" s="42">
        <v>194</v>
      </c>
      <c r="D22" s="42">
        <v>186</v>
      </c>
      <c r="E22" s="42">
        <v>167</v>
      </c>
      <c r="F22" s="42">
        <v>2312</v>
      </c>
      <c r="G22" s="43">
        <v>2510</v>
      </c>
      <c r="H22" s="43">
        <v>2358</v>
      </c>
      <c r="I22" s="42">
        <v>-19</v>
      </c>
      <c r="J22" s="120">
        <v>-10.215053763440901</v>
      </c>
      <c r="K22" s="42">
        <v>-152</v>
      </c>
      <c r="L22" s="120">
        <v>-6.0557768924302797</v>
      </c>
    </row>
    <row r="23" spans="1:12" s="38" customFormat="1" ht="12" customHeight="1">
      <c r="A23" s="39"/>
      <c r="B23" s="40" t="s">
        <v>283</v>
      </c>
      <c r="C23" s="42">
        <v>106</v>
      </c>
      <c r="D23" s="42">
        <v>176</v>
      </c>
      <c r="E23" s="42">
        <v>243</v>
      </c>
      <c r="F23" s="42">
        <v>2094</v>
      </c>
      <c r="G23" s="43">
        <v>2802</v>
      </c>
      <c r="H23" s="43">
        <v>2993</v>
      </c>
      <c r="I23" s="42">
        <v>67</v>
      </c>
      <c r="J23" s="120">
        <v>38.068181818181799</v>
      </c>
      <c r="K23" s="42">
        <v>191</v>
      </c>
      <c r="L23" s="120">
        <v>6.81655960028551</v>
      </c>
    </row>
    <row r="24" spans="1:12" s="38" customFormat="1" ht="12" customHeight="1">
      <c r="A24" s="39"/>
      <c r="B24" s="40" t="s">
        <v>284</v>
      </c>
      <c r="C24" s="42">
        <v>85</v>
      </c>
      <c r="D24" s="42">
        <v>97</v>
      </c>
      <c r="E24" s="42">
        <v>62</v>
      </c>
      <c r="F24" s="42">
        <v>1462</v>
      </c>
      <c r="G24" s="43">
        <v>1578</v>
      </c>
      <c r="H24" s="43">
        <v>1531</v>
      </c>
      <c r="I24" s="42">
        <v>-35</v>
      </c>
      <c r="J24" s="120">
        <v>-36.082474226804102</v>
      </c>
      <c r="K24" s="42">
        <v>-47</v>
      </c>
      <c r="L24" s="120">
        <v>-2.9784537389100101</v>
      </c>
    </row>
    <row r="25" spans="1:12" s="38" customFormat="1" ht="12" customHeight="1">
      <c r="A25" s="39"/>
      <c r="B25" s="40" t="s">
        <v>317</v>
      </c>
      <c r="C25" s="42">
        <v>38</v>
      </c>
      <c r="D25" s="42">
        <v>58</v>
      </c>
      <c r="E25" s="42">
        <v>18</v>
      </c>
      <c r="F25" s="42">
        <v>646</v>
      </c>
      <c r="G25" s="43">
        <v>541</v>
      </c>
      <c r="H25" s="43">
        <v>519</v>
      </c>
      <c r="I25" s="42">
        <v>-40</v>
      </c>
      <c r="J25" s="120">
        <v>-68.965517241379303</v>
      </c>
      <c r="K25" s="42">
        <v>-22</v>
      </c>
      <c r="L25" s="120">
        <v>-4.0665434380776304</v>
      </c>
    </row>
    <row r="26" spans="1:12" s="38" customFormat="1" ht="12" customHeight="1">
      <c r="A26" s="39"/>
      <c r="B26" s="40" t="s">
        <v>285</v>
      </c>
      <c r="C26" s="42">
        <v>477</v>
      </c>
      <c r="D26" s="42">
        <v>497</v>
      </c>
      <c r="E26" s="42">
        <v>423</v>
      </c>
      <c r="F26" s="42">
        <v>5480</v>
      </c>
      <c r="G26" s="43">
        <v>4981</v>
      </c>
      <c r="H26" s="43">
        <v>5135</v>
      </c>
      <c r="I26" s="42">
        <v>-74</v>
      </c>
      <c r="J26" s="120">
        <v>-14.8893360160966</v>
      </c>
      <c r="K26" s="42">
        <v>154</v>
      </c>
      <c r="L26" s="120">
        <v>3.0917486448504299</v>
      </c>
    </row>
    <row r="27" spans="1:12" s="38" customFormat="1" ht="12" customHeight="1">
      <c r="A27" s="39"/>
      <c r="B27" s="40" t="s">
        <v>286</v>
      </c>
      <c r="C27" s="42">
        <v>86</v>
      </c>
      <c r="D27" s="42">
        <v>88</v>
      </c>
      <c r="E27" s="42">
        <v>91</v>
      </c>
      <c r="F27" s="42">
        <v>1330</v>
      </c>
      <c r="G27" s="43">
        <v>1500</v>
      </c>
      <c r="H27" s="43">
        <v>1443</v>
      </c>
      <c r="I27" s="42">
        <v>3</v>
      </c>
      <c r="J27" s="120">
        <v>3.4090909090909101</v>
      </c>
      <c r="K27" s="42">
        <v>-57</v>
      </c>
      <c r="L27" s="120">
        <v>-3.8</v>
      </c>
    </row>
    <row r="28" spans="1:12" s="38" customFormat="1" ht="12" customHeight="1">
      <c r="A28" s="39"/>
      <c r="B28" s="40" t="s">
        <v>316</v>
      </c>
      <c r="C28" s="42">
        <v>57</v>
      </c>
      <c r="D28" s="42">
        <v>72</v>
      </c>
      <c r="E28" s="42">
        <v>66</v>
      </c>
      <c r="F28" s="42">
        <v>990</v>
      </c>
      <c r="G28" s="43">
        <v>927</v>
      </c>
      <c r="H28" s="43">
        <v>1139</v>
      </c>
      <c r="I28" s="42">
        <v>-6</v>
      </c>
      <c r="J28" s="120">
        <v>-8.3333333333333304</v>
      </c>
      <c r="K28" s="42">
        <v>212</v>
      </c>
      <c r="L28" s="120">
        <v>22.869471413160699</v>
      </c>
    </row>
    <row r="29" spans="1:12" s="38" customFormat="1" ht="12" customHeight="1">
      <c r="A29" s="39"/>
      <c r="B29" s="40" t="s">
        <v>287</v>
      </c>
      <c r="C29" s="42">
        <v>59</v>
      </c>
      <c r="D29" s="42">
        <v>46</v>
      </c>
      <c r="E29" s="42">
        <v>58</v>
      </c>
      <c r="F29" s="42">
        <v>821</v>
      </c>
      <c r="G29" s="43">
        <v>874</v>
      </c>
      <c r="H29" s="43">
        <v>882</v>
      </c>
      <c r="I29" s="42">
        <v>12</v>
      </c>
      <c r="J29" s="120">
        <v>26.086956521739101</v>
      </c>
      <c r="K29" s="42">
        <v>8</v>
      </c>
      <c r="L29" s="120">
        <v>0.91533180778031997</v>
      </c>
    </row>
    <row r="30" spans="1:12" s="38" customFormat="1" ht="12" customHeight="1">
      <c r="A30" s="39"/>
      <c r="B30" s="40" t="s">
        <v>288</v>
      </c>
      <c r="C30" s="42">
        <v>86</v>
      </c>
      <c r="D30" s="42">
        <v>94</v>
      </c>
      <c r="E30" s="42">
        <v>69</v>
      </c>
      <c r="F30" s="42">
        <v>1158</v>
      </c>
      <c r="G30" s="43">
        <v>1169</v>
      </c>
      <c r="H30" s="43">
        <v>1081</v>
      </c>
      <c r="I30" s="42">
        <v>-25</v>
      </c>
      <c r="J30" s="120">
        <v>-26.595744680851102</v>
      </c>
      <c r="K30" s="42">
        <v>-88</v>
      </c>
      <c r="L30" s="120">
        <v>-7.5278015397775899</v>
      </c>
    </row>
    <row r="31" spans="1:12" s="38" customFormat="1" ht="12" customHeight="1">
      <c r="A31" s="39"/>
      <c r="B31" s="40" t="s">
        <v>289</v>
      </c>
      <c r="C31" s="42">
        <v>34</v>
      </c>
      <c r="D31" s="42">
        <v>69</v>
      </c>
      <c r="E31" s="42">
        <v>37</v>
      </c>
      <c r="F31" s="42">
        <v>791</v>
      </c>
      <c r="G31" s="43">
        <v>999</v>
      </c>
      <c r="H31" s="43">
        <v>1111</v>
      </c>
      <c r="I31" s="42">
        <v>-32</v>
      </c>
      <c r="J31" s="120">
        <v>-46.376811594202898</v>
      </c>
      <c r="K31" s="42">
        <v>112</v>
      </c>
      <c r="L31" s="120">
        <v>11.2112112112112</v>
      </c>
    </row>
    <row r="32" spans="1:12" s="38" customFormat="1" ht="12" customHeight="1">
      <c r="A32" s="39"/>
      <c r="B32" s="40"/>
      <c r="C32" s="42"/>
      <c r="D32" s="42"/>
      <c r="E32" s="42"/>
      <c r="F32" s="42"/>
      <c r="G32" s="43"/>
      <c r="H32" s="43"/>
      <c r="I32" s="42"/>
      <c r="J32" s="120"/>
      <c r="K32" s="42"/>
      <c r="L32" s="120"/>
    </row>
    <row r="33" spans="1:12" s="38" customFormat="1" ht="12" customHeight="1">
      <c r="A33" s="39" t="s">
        <v>290</v>
      </c>
      <c r="B33" s="180"/>
      <c r="C33" s="126">
        <v>1356</v>
      </c>
      <c r="D33" s="126">
        <v>1540</v>
      </c>
      <c r="E33" s="126">
        <v>1457</v>
      </c>
      <c r="F33" s="126">
        <v>27684</v>
      </c>
      <c r="G33" s="127">
        <v>30906</v>
      </c>
      <c r="H33" s="127">
        <v>29852</v>
      </c>
      <c r="I33" s="126">
        <v>-83</v>
      </c>
      <c r="J33" s="128">
        <v>-5.3896103896103904</v>
      </c>
      <c r="K33" s="126">
        <v>-1054</v>
      </c>
      <c r="L33" s="128">
        <v>-3.4103410341034102</v>
      </c>
    </row>
    <row r="34" spans="1:12" s="38" customFormat="1" ht="12" customHeight="1">
      <c r="A34" s="39"/>
      <c r="B34" s="40" t="s">
        <v>318</v>
      </c>
      <c r="C34" s="42">
        <v>13</v>
      </c>
      <c r="D34" s="42">
        <v>19</v>
      </c>
      <c r="E34" s="42">
        <v>22</v>
      </c>
      <c r="F34" s="42">
        <v>730</v>
      </c>
      <c r="G34" s="43">
        <v>752</v>
      </c>
      <c r="H34" s="43">
        <v>725</v>
      </c>
      <c r="I34" s="42">
        <v>3</v>
      </c>
      <c r="J34" s="120">
        <v>15.789473684210501</v>
      </c>
      <c r="K34" s="42">
        <v>-27</v>
      </c>
      <c r="L34" s="120">
        <v>-3.5904255319148901</v>
      </c>
    </row>
    <row r="35" spans="1:12" s="38" customFormat="1" ht="12" customHeight="1">
      <c r="A35" s="39"/>
      <c r="B35" s="40" t="s">
        <v>294</v>
      </c>
      <c r="C35" s="42">
        <v>196</v>
      </c>
      <c r="D35" s="42">
        <v>213</v>
      </c>
      <c r="E35" s="42">
        <v>231</v>
      </c>
      <c r="F35" s="42">
        <v>3956</v>
      </c>
      <c r="G35" s="43">
        <v>4415</v>
      </c>
      <c r="H35" s="43">
        <v>4330</v>
      </c>
      <c r="I35" s="42">
        <v>18</v>
      </c>
      <c r="J35" s="120">
        <v>8.4507042253521103</v>
      </c>
      <c r="K35" s="42">
        <v>-85</v>
      </c>
      <c r="L35" s="120">
        <v>-1.92525481313703</v>
      </c>
    </row>
    <row r="36" spans="1:12" s="38" customFormat="1" ht="12" customHeight="1">
      <c r="A36" s="39"/>
      <c r="B36" s="40" t="s">
        <v>295</v>
      </c>
      <c r="C36" s="42">
        <v>145</v>
      </c>
      <c r="D36" s="42">
        <v>157</v>
      </c>
      <c r="E36" s="42">
        <v>136</v>
      </c>
      <c r="F36" s="42">
        <v>4042</v>
      </c>
      <c r="G36" s="43">
        <v>4575</v>
      </c>
      <c r="H36" s="43">
        <v>4205</v>
      </c>
      <c r="I36" s="42">
        <v>-21</v>
      </c>
      <c r="J36" s="120">
        <v>-13.375796178343901</v>
      </c>
      <c r="K36" s="42">
        <v>-370</v>
      </c>
      <c r="L36" s="120">
        <v>-8.0874316939890694</v>
      </c>
    </row>
    <row r="37" spans="1:12" s="38" customFormat="1" ht="12" customHeight="1">
      <c r="A37" s="39"/>
      <c r="B37" s="40" t="s">
        <v>296</v>
      </c>
      <c r="C37" s="42">
        <v>56</v>
      </c>
      <c r="D37" s="42">
        <v>82</v>
      </c>
      <c r="E37" s="42">
        <v>72</v>
      </c>
      <c r="F37" s="42">
        <v>1058</v>
      </c>
      <c r="G37" s="43">
        <v>1173</v>
      </c>
      <c r="H37" s="43">
        <v>1095</v>
      </c>
      <c r="I37" s="42">
        <v>-10</v>
      </c>
      <c r="J37" s="120">
        <v>-12.1951219512195</v>
      </c>
      <c r="K37" s="42">
        <v>-78</v>
      </c>
      <c r="L37" s="120">
        <v>-6.6496163682864502</v>
      </c>
    </row>
    <row r="38" spans="1:12" s="38" customFormat="1" ht="12" customHeight="1">
      <c r="A38" s="39"/>
      <c r="B38" s="40" t="s">
        <v>297</v>
      </c>
      <c r="C38" s="42">
        <v>28</v>
      </c>
      <c r="D38" s="42">
        <v>27</v>
      </c>
      <c r="E38" s="42">
        <v>30</v>
      </c>
      <c r="F38" s="42">
        <v>518</v>
      </c>
      <c r="G38" s="43">
        <v>555</v>
      </c>
      <c r="H38" s="43">
        <v>590</v>
      </c>
      <c r="I38" s="42">
        <v>3</v>
      </c>
      <c r="J38" s="120">
        <v>11.1111111111111</v>
      </c>
      <c r="K38" s="42">
        <v>35</v>
      </c>
      <c r="L38" s="120">
        <v>6.3063063063063103</v>
      </c>
    </row>
    <row r="39" spans="1:12" s="38" customFormat="1" ht="12" customHeight="1">
      <c r="A39" s="39"/>
      <c r="B39" s="40" t="s">
        <v>298</v>
      </c>
      <c r="C39" s="42">
        <v>32</v>
      </c>
      <c r="D39" s="42">
        <v>45</v>
      </c>
      <c r="E39" s="42">
        <v>33</v>
      </c>
      <c r="F39" s="42">
        <v>590</v>
      </c>
      <c r="G39" s="43">
        <v>782</v>
      </c>
      <c r="H39" s="43">
        <v>716</v>
      </c>
      <c r="I39" s="42">
        <v>-12</v>
      </c>
      <c r="J39" s="120">
        <v>-26.6666666666667</v>
      </c>
      <c r="K39" s="42">
        <v>-66</v>
      </c>
      <c r="L39" s="120">
        <v>-8.4398976982097196</v>
      </c>
    </row>
    <row r="40" spans="1:12" s="38" customFormat="1" ht="12" customHeight="1">
      <c r="A40" s="39"/>
      <c r="B40" s="40" t="s">
        <v>303</v>
      </c>
      <c r="C40" s="42">
        <v>745</v>
      </c>
      <c r="D40" s="42">
        <v>846</v>
      </c>
      <c r="E40" s="42">
        <v>782</v>
      </c>
      <c r="F40" s="42">
        <v>13510</v>
      </c>
      <c r="G40" s="43">
        <v>15069</v>
      </c>
      <c r="H40" s="43">
        <v>14447</v>
      </c>
      <c r="I40" s="42">
        <v>-64</v>
      </c>
      <c r="J40" s="120">
        <v>-7.5650118203309704</v>
      </c>
      <c r="K40" s="42">
        <v>-622</v>
      </c>
      <c r="L40" s="120">
        <v>-4.1276793416948703</v>
      </c>
    </row>
    <row r="41" spans="1:12" s="38" customFormat="1" ht="12" customHeight="1">
      <c r="A41" s="39"/>
      <c r="B41" s="40"/>
      <c r="C41" s="42"/>
      <c r="D41" s="42"/>
      <c r="E41" s="42"/>
      <c r="F41" s="42"/>
      <c r="G41" s="43"/>
      <c r="H41" s="43"/>
      <c r="I41" s="42"/>
      <c r="J41" s="120"/>
      <c r="K41" s="42"/>
      <c r="L41" s="120"/>
    </row>
    <row r="42" spans="1:12" s="38" customFormat="1" ht="12" customHeight="1">
      <c r="A42" s="39" t="s">
        <v>304</v>
      </c>
      <c r="B42" s="180"/>
      <c r="C42" s="126">
        <v>627</v>
      </c>
      <c r="D42" s="126">
        <v>721</v>
      </c>
      <c r="E42" s="126">
        <v>704</v>
      </c>
      <c r="F42" s="126">
        <v>10141</v>
      </c>
      <c r="G42" s="127">
        <v>10353</v>
      </c>
      <c r="H42" s="127">
        <v>11317</v>
      </c>
      <c r="I42" s="126">
        <v>-17</v>
      </c>
      <c r="J42" s="128">
        <v>-2.3578363384188599</v>
      </c>
      <c r="K42" s="126">
        <v>964</v>
      </c>
      <c r="L42" s="128">
        <v>9.31131073118903</v>
      </c>
    </row>
    <row r="43" spans="1:12" s="38" customFormat="1" ht="12" customHeight="1">
      <c r="A43" s="39"/>
      <c r="B43" s="40" t="s">
        <v>305</v>
      </c>
      <c r="C43" s="42">
        <v>80</v>
      </c>
      <c r="D43" s="42">
        <v>58</v>
      </c>
      <c r="E43" s="42">
        <v>55</v>
      </c>
      <c r="F43" s="42">
        <v>913</v>
      </c>
      <c r="G43" s="43">
        <v>822</v>
      </c>
      <c r="H43" s="43">
        <v>855</v>
      </c>
      <c r="I43" s="42">
        <v>-3</v>
      </c>
      <c r="J43" s="120">
        <v>-5.1724137931034502</v>
      </c>
      <c r="K43" s="42">
        <v>33</v>
      </c>
      <c r="L43" s="120">
        <v>4.0145985401459896</v>
      </c>
    </row>
    <row r="44" spans="1:12" s="38" customFormat="1" ht="12" customHeight="1">
      <c r="A44" s="39"/>
      <c r="B44" s="40" t="s">
        <v>306</v>
      </c>
      <c r="C44" s="42">
        <v>35</v>
      </c>
      <c r="D44" s="42">
        <v>43</v>
      </c>
      <c r="E44" s="42">
        <v>45</v>
      </c>
      <c r="F44" s="42">
        <v>556</v>
      </c>
      <c r="G44" s="43">
        <v>737</v>
      </c>
      <c r="H44" s="43">
        <v>783</v>
      </c>
      <c r="I44" s="42">
        <v>2</v>
      </c>
      <c r="J44" s="120">
        <v>4.6511627906976702</v>
      </c>
      <c r="K44" s="42">
        <v>46</v>
      </c>
      <c r="L44" s="120">
        <v>6.2415196743554997</v>
      </c>
    </row>
    <row r="45" spans="1:12" s="38" customFormat="1" ht="12" customHeight="1">
      <c r="A45" s="39"/>
      <c r="B45" s="40" t="s">
        <v>307</v>
      </c>
      <c r="C45" s="42">
        <v>167</v>
      </c>
      <c r="D45" s="42">
        <v>191</v>
      </c>
      <c r="E45" s="42">
        <v>197</v>
      </c>
      <c r="F45" s="42">
        <v>2651</v>
      </c>
      <c r="G45" s="43">
        <v>2500</v>
      </c>
      <c r="H45" s="43">
        <v>2760</v>
      </c>
      <c r="I45" s="42">
        <v>6</v>
      </c>
      <c r="J45" s="120">
        <v>3.1413612565445002</v>
      </c>
      <c r="K45" s="42">
        <v>260</v>
      </c>
      <c r="L45" s="120">
        <v>10.4</v>
      </c>
    </row>
    <row r="46" spans="1:12" s="38" customFormat="1" ht="12" customHeight="1">
      <c r="A46" s="39"/>
      <c r="B46" s="40" t="s">
        <v>308</v>
      </c>
      <c r="C46" s="42">
        <v>36</v>
      </c>
      <c r="D46" s="42">
        <v>76</v>
      </c>
      <c r="E46" s="42">
        <v>58</v>
      </c>
      <c r="F46" s="42">
        <v>751</v>
      </c>
      <c r="G46" s="43">
        <v>705</v>
      </c>
      <c r="H46" s="43">
        <v>732</v>
      </c>
      <c r="I46" s="42">
        <v>-18</v>
      </c>
      <c r="J46" s="120">
        <v>-23.684210526315798</v>
      </c>
      <c r="K46" s="42">
        <v>27</v>
      </c>
      <c r="L46" s="120">
        <v>3.8297872340425498</v>
      </c>
    </row>
    <row r="47" spans="1:12" s="38" customFormat="1" ht="12" customHeight="1">
      <c r="A47" s="39"/>
      <c r="B47" s="40" t="s">
        <v>309</v>
      </c>
      <c r="C47" s="42">
        <v>258</v>
      </c>
      <c r="D47" s="42">
        <v>281</v>
      </c>
      <c r="E47" s="42">
        <v>266</v>
      </c>
      <c r="F47" s="42">
        <v>4333</v>
      </c>
      <c r="G47" s="43">
        <v>4555</v>
      </c>
      <c r="H47" s="43">
        <v>5056</v>
      </c>
      <c r="I47" s="42">
        <v>-15</v>
      </c>
      <c r="J47" s="120">
        <v>-5.3380782918149503</v>
      </c>
      <c r="K47" s="42">
        <v>501</v>
      </c>
      <c r="L47" s="120">
        <v>10.9989023051592</v>
      </c>
    </row>
    <row r="48" spans="1:12" s="38" customFormat="1" ht="12" customHeight="1">
      <c r="A48" s="39"/>
      <c r="B48" s="40"/>
      <c r="C48" s="42"/>
      <c r="D48" s="42"/>
      <c r="E48" s="42"/>
      <c r="F48" s="42"/>
      <c r="G48" s="43"/>
      <c r="H48" s="43"/>
      <c r="I48" s="42"/>
      <c r="J48" s="120"/>
      <c r="K48" s="42"/>
      <c r="L48" s="120"/>
    </row>
    <row r="49" spans="1:12" s="38" customFormat="1" ht="12" customHeight="1">
      <c r="A49" s="39" t="s">
        <v>310</v>
      </c>
      <c r="B49" s="180"/>
      <c r="C49" s="126">
        <v>586</v>
      </c>
      <c r="D49" s="126">
        <v>614</v>
      </c>
      <c r="E49" s="126">
        <v>720</v>
      </c>
      <c r="F49" s="126">
        <v>6667</v>
      </c>
      <c r="G49" s="127">
        <v>9025</v>
      </c>
      <c r="H49" s="127">
        <v>9741</v>
      </c>
      <c r="I49" s="126">
        <v>106</v>
      </c>
      <c r="J49" s="128">
        <v>17.2638436482085</v>
      </c>
      <c r="K49" s="126">
        <v>716</v>
      </c>
      <c r="L49" s="128">
        <v>7.9335180055401704</v>
      </c>
    </row>
    <row r="50" spans="1:12" s="38" customFormat="1" ht="12" customHeight="1">
      <c r="A50" s="39"/>
      <c r="B50" s="40" t="s">
        <v>319</v>
      </c>
      <c r="C50" s="42">
        <v>40</v>
      </c>
      <c r="D50" s="42">
        <v>41</v>
      </c>
      <c r="E50" s="42">
        <v>47</v>
      </c>
      <c r="F50" s="42">
        <v>531</v>
      </c>
      <c r="G50" s="43">
        <v>553</v>
      </c>
      <c r="H50" s="43">
        <v>698</v>
      </c>
      <c r="I50" s="42">
        <v>6</v>
      </c>
      <c r="J50" s="120">
        <v>14.634146341463399</v>
      </c>
      <c r="K50" s="42">
        <v>145</v>
      </c>
      <c r="L50" s="120">
        <v>26.220614828209801</v>
      </c>
    </row>
    <row r="51" spans="1:12" s="38" customFormat="1" ht="12" customHeight="1">
      <c r="A51" s="39"/>
      <c r="B51" s="40" t="s">
        <v>311</v>
      </c>
      <c r="C51" s="42">
        <v>341</v>
      </c>
      <c r="D51" s="42">
        <v>318</v>
      </c>
      <c r="E51" s="42">
        <v>401</v>
      </c>
      <c r="F51" s="42">
        <v>3147</v>
      </c>
      <c r="G51" s="43">
        <v>4995</v>
      </c>
      <c r="H51" s="43">
        <v>5361</v>
      </c>
      <c r="I51" s="42">
        <v>83</v>
      </c>
      <c r="J51" s="120">
        <v>26.100628930817599</v>
      </c>
      <c r="K51" s="42">
        <v>366</v>
      </c>
      <c r="L51" s="120">
        <v>7.3273273273273301</v>
      </c>
    </row>
    <row r="52" spans="1:12" s="38" customFormat="1" ht="12" customHeight="1">
      <c r="A52" s="39"/>
      <c r="B52" s="40" t="s">
        <v>312</v>
      </c>
      <c r="C52" s="42">
        <v>59</v>
      </c>
      <c r="D52" s="42">
        <v>54</v>
      </c>
      <c r="E52" s="42">
        <v>74</v>
      </c>
      <c r="F52" s="42">
        <v>821</v>
      </c>
      <c r="G52" s="43">
        <v>1066</v>
      </c>
      <c r="H52" s="43">
        <v>1197</v>
      </c>
      <c r="I52" s="42">
        <v>20</v>
      </c>
      <c r="J52" s="120">
        <v>37.037037037037003</v>
      </c>
      <c r="K52" s="42">
        <v>131</v>
      </c>
      <c r="L52" s="120">
        <v>12.288930581613499</v>
      </c>
    </row>
    <row r="53" spans="1:12" s="38" customFormat="1" ht="12" customHeight="1">
      <c r="A53" s="39"/>
      <c r="B53" s="40"/>
      <c r="C53" s="42"/>
      <c r="D53" s="42"/>
      <c r="E53" s="42"/>
      <c r="F53" s="42"/>
      <c r="G53" s="43"/>
      <c r="H53" s="43"/>
      <c r="I53" s="42"/>
      <c r="J53" s="120"/>
      <c r="K53" s="42"/>
      <c r="L53" s="120"/>
    </row>
    <row r="54" spans="1:12" s="38" customFormat="1" ht="12" customHeight="1">
      <c r="A54" s="39" t="s">
        <v>72</v>
      </c>
      <c r="B54" s="180"/>
      <c r="C54" s="126">
        <v>245</v>
      </c>
      <c r="D54" s="126">
        <v>518</v>
      </c>
      <c r="E54" s="126">
        <v>510</v>
      </c>
      <c r="F54" s="126">
        <v>3489</v>
      </c>
      <c r="G54" s="127">
        <v>6107</v>
      </c>
      <c r="H54" s="127">
        <v>7042</v>
      </c>
      <c r="I54" s="126">
        <v>-8</v>
      </c>
      <c r="J54" s="128">
        <v>-1.54440154440154</v>
      </c>
      <c r="K54" s="126">
        <v>935</v>
      </c>
      <c r="L54" s="128">
        <v>15.310299656132299</v>
      </c>
    </row>
    <row r="55" spans="1:12" s="38" customFormat="1" ht="12" customHeight="1">
      <c r="A55" s="39"/>
      <c r="B55" s="40"/>
      <c r="C55"/>
      <c r="D55"/>
      <c r="E55"/>
      <c r="F55"/>
      <c r="G55"/>
      <c r="H55"/>
      <c r="I55"/>
      <c r="J55"/>
      <c r="K55"/>
      <c r="L55"/>
    </row>
    <row r="56" spans="1:12" s="38" customFormat="1" ht="12" customHeight="1">
      <c r="A56" s="44" t="s">
        <v>4</v>
      </c>
      <c r="B56" s="111"/>
      <c r="C56" s="113">
        <v>7762</v>
      </c>
      <c r="D56" s="113">
        <v>8386</v>
      </c>
      <c r="E56" s="113">
        <v>8140</v>
      </c>
      <c r="F56" s="113">
        <v>124828</v>
      </c>
      <c r="G56" s="114">
        <v>130403</v>
      </c>
      <c r="H56" s="114">
        <v>130209</v>
      </c>
      <c r="I56" s="115">
        <v>-246</v>
      </c>
      <c r="J56" s="121">
        <v>-2.9334605294538498</v>
      </c>
      <c r="K56" s="115">
        <v>-194</v>
      </c>
      <c r="L56" s="121">
        <v>-0.14876958352185099</v>
      </c>
    </row>
    <row r="57" spans="1:12" s="38" customFormat="1" ht="12" customHeight="1">
      <c r="B57" s="45"/>
      <c r="C57" s="48"/>
      <c r="D57" s="48"/>
      <c r="E57" s="48"/>
      <c r="F57" s="48"/>
      <c r="G57" s="49"/>
      <c r="H57" s="50"/>
      <c r="I57" s="42"/>
      <c r="J57" s="117"/>
      <c r="K57" s="42"/>
      <c r="L57" s="117"/>
    </row>
    <row r="58" spans="1:12" s="38" customFormat="1" ht="12" customHeight="1">
      <c r="A58" s="143" t="str">
        <f>"1."</f>
        <v>1.</v>
      </c>
      <c r="B58" s="7" t="s">
        <v>236</v>
      </c>
      <c r="C58" s="48"/>
      <c r="D58" s="48"/>
      <c r="E58" s="48"/>
      <c r="F58" s="48"/>
      <c r="G58" s="49"/>
      <c r="H58" s="50"/>
      <c r="I58" s="42"/>
      <c r="J58" s="117"/>
      <c r="K58" s="42"/>
      <c r="L58" s="117"/>
    </row>
    <row r="59" spans="1:12" s="38" customFormat="1" ht="12" customHeight="1">
      <c r="B59" s="204" t="s">
        <v>235</v>
      </c>
      <c r="C59" s="48"/>
      <c r="D59" s="48"/>
      <c r="E59" s="48"/>
      <c r="F59" s="48"/>
      <c r="G59" s="49"/>
      <c r="H59" s="50"/>
      <c r="I59" s="42"/>
      <c r="J59" s="117"/>
      <c r="K59" s="42"/>
      <c r="L59" s="117"/>
    </row>
    <row r="60" spans="1:12" s="38" customFormat="1" ht="12" customHeight="1">
      <c r="B60" s="45"/>
      <c r="C60" s="48"/>
      <c r="D60" s="48"/>
      <c r="E60" s="48"/>
      <c r="F60" s="48"/>
      <c r="G60" s="49"/>
      <c r="H60" s="50"/>
    </row>
    <row r="61" spans="1:12" s="38" customFormat="1" ht="13.5" customHeight="1">
      <c r="A61" s="52" t="s">
        <v>52</v>
      </c>
      <c r="B61" s="45"/>
      <c r="C61" s="48"/>
      <c r="D61" s="48"/>
      <c r="E61" s="48"/>
      <c r="F61" s="48"/>
      <c r="G61" s="49"/>
      <c r="H61" s="50"/>
      <c r="I61" s="50"/>
      <c r="J61" s="50"/>
      <c r="K61" s="51"/>
      <c r="L61" s="51"/>
    </row>
    <row r="62" spans="1:12" s="38" customFormat="1" ht="12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2" s="38" customFormat="1" ht="12" customHeight="1">
      <c r="A63" s="233" t="s">
        <v>250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1:12" s="38" customFormat="1" ht="12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s="38" customFormat="1" ht="12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s="38" customFormat="1" ht="12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s="38" customFormat="1" ht="12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1:12" s="38" customFormat="1" ht="12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1:12" s="38" customFormat="1" ht="12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1:12" s="38" customFormat="1" ht="12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1:12" s="38" customFormat="1" ht="12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2" s="38" customFormat="1" ht="12" customHeigh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2" s="38" customFormat="1" ht="12" customHeigh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2" s="38" customFormat="1" ht="12" customHeigh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2" s="38" customFormat="1" ht="12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1:12" s="38" customFormat="1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2" s="38" customForma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 s="38" customFormat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1:12" s="38" customFormat="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</row>
    <row r="80" spans="1:12" s="38" customFormat="1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1:12" s="38" customFormat="1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1:12" s="38" customFormat="1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</row>
    <row r="83" spans="1:12" s="38" customFormat="1" ht="11.25">
      <c r="B83" s="45"/>
      <c r="C83" s="48"/>
      <c r="D83" s="48"/>
      <c r="E83" s="48"/>
      <c r="F83" s="48"/>
      <c r="G83" s="49"/>
      <c r="H83" s="50"/>
      <c r="I83" s="50"/>
      <c r="J83" s="50"/>
      <c r="K83" s="51"/>
      <c r="L83" s="51"/>
    </row>
    <row r="84" spans="1:12">
      <c r="A84" s="38"/>
      <c r="B84" s="45"/>
      <c r="C84" s="48"/>
      <c r="D84" s="48"/>
      <c r="E84" s="48"/>
      <c r="F84" s="48"/>
      <c r="G84" s="49"/>
      <c r="H84" s="50"/>
      <c r="I84" s="50"/>
      <c r="J84" s="50"/>
      <c r="K84" s="46"/>
      <c r="L84" s="51"/>
    </row>
    <row r="85" spans="1:12">
      <c r="A85" s="38"/>
      <c r="B85" s="45"/>
      <c r="C85" s="48"/>
      <c r="D85" s="48"/>
      <c r="E85" s="48"/>
      <c r="F85" s="48"/>
      <c r="G85" s="49"/>
      <c r="H85" s="50"/>
      <c r="I85" s="50"/>
      <c r="J85" s="50"/>
      <c r="K85" s="51"/>
      <c r="L85" s="51"/>
    </row>
    <row r="86" spans="1:12">
      <c r="A86" s="38"/>
      <c r="B86" s="45"/>
      <c r="C86" s="53"/>
      <c r="D86" s="53"/>
      <c r="E86" s="53"/>
      <c r="F86" s="53"/>
      <c r="G86" s="49"/>
      <c r="H86" s="54"/>
      <c r="I86" s="54"/>
      <c r="J86" s="54"/>
    </row>
    <row r="87" spans="1:12">
      <c r="A87" s="55"/>
      <c r="B87" s="45"/>
      <c r="C87" s="56"/>
      <c r="D87" s="56"/>
      <c r="E87" s="56"/>
      <c r="F87" s="56"/>
      <c r="G87" s="57"/>
      <c r="H87" s="56"/>
      <c r="I87" s="56"/>
      <c r="J87" s="56"/>
      <c r="K87" s="51"/>
      <c r="L87" s="46"/>
    </row>
    <row r="88" spans="1:12">
      <c r="A88" s="38"/>
      <c r="B88" s="45"/>
      <c r="C88" s="38"/>
      <c r="D88" s="38"/>
      <c r="E88" s="38"/>
      <c r="F88" s="38"/>
      <c r="G88" s="38"/>
      <c r="H88" s="38"/>
      <c r="I88" s="38"/>
      <c r="J88" s="38"/>
    </row>
    <row r="89" spans="1:12">
      <c r="A89" s="38"/>
      <c r="B89" s="38"/>
      <c r="C89" s="46"/>
      <c r="D89" s="46"/>
      <c r="E89" s="46"/>
      <c r="F89" s="46"/>
      <c r="G89" s="38"/>
      <c r="H89" s="38"/>
      <c r="I89" s="38"/>
      <c r="J89" s="38"/>
    </row>
    <row r="90" spans="1:12">
      <c r="A90" s="38"/>
      <c r="B90" s="38"/>
      <c r="C90" s="46"/>
      <c r="D90" s="46"/>
      <c r="E90" s="46"/>
      <c r="F90" s="46"/>
      <c r="G90" s="38"/>
      <c r="H90" s="38"/>
      <c r="I90" s="38"/>
      <c r="J90" s="38"/>
    </row>
    <row r="91" spans="1:12">
      <c r="A91" s="38"/>
      <c r="B91" s="38"/>
      <c r="C91" s="46"/>
      <c r="D91" s="46"/>
      <c r="E91" s="46"/>
      <c r="F91" s="46"/>
      <c r="G91" s="38"/>
      <c r="H91" s="38"/>
      <c r="I91" s="38"/>
      <c r="J91" s="38"/>
    </row>
    <row r="92" spans="1:12">
      <c r="A92" s="38"/>
      <c r="B92" s="38"/>
      <c r="C92" s="46"/>
      <c r="D92" s="46"/>
      <c r="E92" s="46"/>
      <c r="F92" s="46"/>
      <c r="G92" s="38"/>
      <c r="H92" s="38"/>
      <c r="I92" s="38"/>
      <c r="J92" s="38"/>
    </row>
    <row r="93" spans="1:12">
      <c r="A93" s="38"/>
      <c r="B93" s="38"/>
      <c r="C93" s="46"/>
      <c r="D93" s="46"/>
      <c r="E93" s="46"/>
      <c r="F93" s="46"/>
      <c r="G93" s="38"/>
      <c r="H93" s="38"/>
      <c r="I93" s="38"/>
      <c r="J93" s="38"/>
    </row>
    <row r="94" spans="1:12">
      <c r="A94" s="38"/>
      <c r="B94" s="38"/>
      <c r="C94" s="38"/>
      <c r="D94" s="38"/>
      <c r="E94" s="38"/>
      <c r="F94" s="38"/>
      <c r="G94" s="38"/>
      <c r="H94" s="38"/>
      <c r="I94" s="38"/>
      <c r="J94" s="38"/>
    </row>
    <row r="95" spans="1:12">
      <c r="A95" s="38"/>
      <c r="B95" s="38"/>
      <c r="C95" s="38"/>
      <c r="D95" s="38"/>
      <c r="E95" s="38"/>
      <c r="F95" s="38"/>
      <c r="G95" s="38"/>
      <c r="H95" s="38"/>
      <c r="I95" s="38"/>
      <c r="J95" s="38"/>
    </row>
  </sheetData>
  <mergeCells count="7">
    <mergeCell ref="A6:B9"/>
    <mergeCell ref="I7:J7"/>
    <mergeCell ref="K7:L7"/>
    <mergeCell ref="I8:I9"/>
    <mergeCell ref="J8:J9"/>
    <mergeCell ref="K8:K9"/>
    <mergeCell ref="L8:L9"/>
  </mergeCells>
  <phoneticPr fontId="8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zoomScaleNormal="100" workbookViewId="0"/>
  </sheetViews>
  <sheetFormatPr defaultColWidth="10.6640625" defaultRowHeight="12"/>
  <cols>
    <col min="1" max="1" width="2.6640625" style="23" customWidth="1"/>
    <col min="2" max="2" width="23.1640625" style="23" customWidth="1"/>
    <col min="3" max="5" width="9.1640625" style="23" customWidth="1"/>
    <col min="6" max="8" width="10.1640625" style="23" customWidth="1"/>
    <col min="9" max="12" width="8.6640625" style="23" customWidth="1"/>
    <col min="13" max="16384" width="10.6640625" style="23"/>
  </cols>
  <sheetData>
    <row r="1" spans="1:12" s="20" customFormat="1" ht="12.75" customHeight="1">
      <c r="A1" s="18" t="s">
        <v>15</v>
      </c>
      <c r="B1" s="19"/>
      <c r="C1" s="19"/>
      <c r="D1" s="19"/>
      <c r="E1" s="19"/>
      <c r="F1" s="19"/>
    </row>
    <row r="2" spans="1:12" s="20" customFormat="1" ht="12.75" customHeight="1">
      <c r="A2" s="19"/>
      <c r="B2" s="19"/>
      <c r="C2" s="19"/>
      <c r="D2" s="19"/>
      <c r="E2" s="19"/>
      <c r="F2" s="19"/>
    </row>
    <row r="3" spans="1:12" s="140" customFormat="1" ht="18" customHeight="1">
      <c r="A3" s="139" t="s">
        <v>86</v>
      </c>
      <c r="B3" s="144"/>
      <c r="C3" s="145"/>
      <c r="D3" s="145"/>
      <c r="E3" s="145"/>
      <c r="F3" s="145"/>
    </row>
    <row r="4" spans="1:12" s="142" customFormat="1" ht="15" customHeight="1">
      <c r="A4" s="141" t="s">
        <v>19</v>
      </c>
      <c r="B4" s="146"/>
      <c r="C4" s="145"/>
      <c r="D4" s="145"/>
      <c r="E4" s="145"/>
      <c r="F4" s="145"/>
    </row>
    <row r="5" spans="1:12" ht="7.9" customHeight="1">
      <c r="A5" s="47"/>
      <c r="B5" s="47"/>
      <c r="C5" s="22"/>
      <c r="D5" s="22"/>
      <c r="E5" s="22"/>
      <c r="F5" s="22"/>
    </row>
    <row r="6" spans="1:12" s="30" customFormat="1" ht="15" customHeight="1">
      <c r="A6" s="262" t="s">
        <v>20</v>
      </c>
      <c r="B6" s="263"/>
      <c r="C6" s="24" t="s">
        <v>252</v>
      </c>
      <c r="D6" s="25"/>
      <c r="E6" s="26"/>
      <c r="F6" s="27" t="s">
        <v>253</v>
      </c>
      <c r="G6" s="28"/>
      <c r="H6" s="29"/>
      <c r="I6" s="110" t="s">
        <v>268</v>
      </c>
      <c r="J6" s="28"/>
      <c r="K6" s="28"/>
      <c r="L6" s="28"/>
    </row>
    <row r="7" spans="1:12" s="30" customFormat="1" ht="15" customHeight="1">
      <c r="A7" s="264"/>
      <c r="B7" s="264"/>
      <c r="C7" s="31"/>
      <c r="D7" s="25"/>
      <c r="E7" s="31"/>
      <c r="F7" s="31"/>
      <c r="G7" s="25"/>
      <c r="H7" s="31"/>
      <c r="I7" s="268" t="s">
        <v>10</v>
      </c>
      <c r="J7" s="269"/>
      <c r="K7" s="268" t="s">
        <v>11</v>
      </c>
      <c r="L7" s="270"/>
    </row>
    <row r="8" spans="1:12" s="30" customFormat="1" ht="15" customHeight="1">
      <c r="A8" s="264"/>
      <c r="B8" s="264"/>
      <c r="C8" s="106">
        <v>2016</v>
      </c>
      <c r="D8" s="107">
        <v>2017</v>
      </c>
      <c r="E8" s="106">
        <v>2018</v>
      </c>
      <c r="F8" s="106">
        <v>2016</v>
      </c>
      <c r="G8" s="107">
        <v>2017</v>
      </c>
      <c r="H8" s="106">
        <v>2018</v>
      </c>
      <c r="I8" s="271" t="s">
        <v>12</v>
      </c>
      <c r="J8" s="271" t="s">
        <v>13</v>
      </c>
      <c r="K8" s="271" t="s">
        <v>12</v>
      </c>
      <c r="L8" s="273" t="s">
        <v>13</v>
      </c>
    </row>
    <row r="9" spans="1:12" s="30" customFormat="1" ht="15" customHeight="1">
      <c r="A9" s="266"/>
      <c r="B9" s="266"/>
      <c r="C9" s="32"/>
      <c r="D9" s="33"/>
      <c r="E9" s="32"/>
      <c r="F9" s="32"/>
      <c r="G9" s="33"/>
      <c r="H9" s="32"/>
      <c r="I9" s="272"/>
      <c r="J9" s="272"/>
      <c r="K9" s="272"/>
      <c r="L9" s="274"/>
    </row>
    <row r="10" spans="1:12" s="38" customFormat="1" ht="12" customHeight="1">
      <c r="A10" s="3"/>
      <c r="B10"/>
      <c r="C10"/>
      <c r="D10"/>
      <c r="E10"/>
      <c r="F10"/>
      <c r="G10"/>
      <c r="H10"/>
      <c r="I10"/>
      <c r="J10"/>
      <c r="K10"/>
      <c r="L10"/>
    </row>
    <row r="11" spans="1:12" s="38" customFormat="1" ht="12" customHeight="1">
      <c r="A11" s="58" t="s">
        <v>269</v>
      </c>
      <c r="B11" s="181"/>
      <c r="C11" s="126">
        <v>1833</v>
      </c>
      <c r="D11" s="126">
        <v>1905</v>
      </c>
      <c r="E11" s="126">
        <v>2153</v>
      </c>
      <c r="F11" s="126">
        <v>25660</v>
      </c>
      <c r="G11" s="127">
        <v>26475</v>
      </c>
      <c r="H11" s="127">
        <v>26954</v>
      </c>
      <c r="I11" s="126">
        <v>248</v>
      </c>
      <c r="J11" s="128">
        <v>13.0183727034121</v>
      </c>
      <c r="K11" s="126">
        <v>479</v>
      </c>
      <c r="L11" s="128">
        <v>1.8092540132200201</v>
      </c>
    </row>
    <row r="12" spans="1:12" s="38" customFormat="1" ht="12" customHeight="1">
      <c r="A12" s="58"/>
      <c r="B12" s="59" t="s">
        <v>270</v>
      </c>
      <c r="C12" s="42">
        <v>1742</v>
      </c>
      <c r="D12" s="42">
        <v>1783</v>
      </c>
      <c r="E12" s="42">
        <v>1995</v>
      </c>
      <c r="F12" s="42">
        <v>23951</v>
      </c>
      <c r="G12" s="43">
        <v>24721</v>
      </c>
      <c r="H12" s="43">
        <v>24945</v>
      </c>
      <c r="I12" s="42">
        <v>212</v>
      </c>
      <c r="J12" s="120">
        <v>11.8900729108245</v>
      </c>
      <c r="K12" s="42">
        <v>224</v>
      </c>
      <c r="L12" s="120">
        <v>0.90611221228914696</v>
      </c>
    </row>
    <row r="13" spans="1:12" s="38" customFormat="1" ht="12" customHeight="1">
      <c r="A13" s="58"/>
      <c r="B13" s="59" t="s">
        <v>272</v>
      </c>
      <c r="C13" s="42">
        <v>25</v>
      </c>
      <c r="D13" s="42">
        <v>43</v>
      </c>
      <c r="E13" s="42">
        <v>42</v>
      </c>
      <c r="F13" s="42">
        <v>383</v>
      </c>
      <c r="G13" s="43">
        <v>401</v>
      </c>
      <c r="H13" s="43">
        <v>455</v>
      </c>
      <c r="I13" s="42">
        <v>-1</v>
      </c>
      <c r="J13" s="120">
        <v>-2.32558139534884</v>
      </c>
      <c r="K13" s="42">
        <v>54</v>
      </c>
      <c r="L13" s="120">
        <v>13.466334164588501</v>
      </c>
    </row>
    <row r="14" spans="1:12" s="38" customFormat="1" ht="12" customHeight="1">
      <c r="A14" s="58"/>
      <c r="B14" s="59" t="s">
        <v>275</v>
      </c>
      <c r="C14" s="42">
        <v>14</v>
      </c>
      <c r="D14" s="42">
        <v>32</v>
      </c>
      <c r="E14" s="42">
        <v>36</v>
      </c>
      <c r="F14" s="42">
        <v>384</v>
      </c>
      <c r="G14" s="43">
        <v>403</v>
      </c>
      <c r="H14" s="43">
        <v>458</v>
      </c>
      <c r="I14" s="42">
        <v>4</v>
      </c>
      <c r="J14" s="120">
        <v>12.5</v>
      </c>
      <c r="K14" s="42">
        <v>55</v>
      </c>
      <c r="L14" s="120">
        <v>13.6476426799007</v>
      </c>
    </row>
    <row r="15" spans="1:12" s="38" customFormat="1" ht="12" customHeight="1">
      <c r="A15" s="58"/>
      <c r="B15" s="59" t="s">
        <v>276</v>
      </c>
      <c r="C15" s="42">
        <v>8</v>
      </c>
      <c r="D15" s="42">
        <v>15</v>
      </c>
      <c r="E15" s="42">
        <v>25</v>
      </c>
      <c r="F15" s="42">
        <v>225</v>
      </c>
      <c r="G15" s="43">
        <v>251</v>
      </c>
      <c r="H15" s="43">
        <v>291</v>
      </c>
      <c r="I15" s="42">
        <v>10</v>
      </c>
      <c r="J15" s="120">
        <v>66.6666666666667</v>
      </c>
      <c r="K15" s="42">
        <v>40</v>
      </c>
      <c r="L15" s="120">
        <v>15.936254980079701</v>
      </c>
    </row>
    <row r="16" spans="1:12" s="38" customFormat="1" ht="12" customHeight="1">
      <c r="A16" s="58"/>
      <c r="B16" s="59"/>
      <c r="C16" s="42"/>
      <c r="D16" s="42"/>
      <c r="E16" s="42"/>
      <c r="F16" s="42"/>
      <c r="G16" s="43"/>
      <c r="H16" s="43"/>
      <c r="I16" s="42"/>
      <c r="J16" s="120"/>
      <c r="K16" s="42"/>
      <c r="L16" s="120"/>
    </row>
    <row r="17" spans="1:12" s="38" customFormat="1" ht="12" customHeight="1">
      <c r="A17" s="58" t="s">
        <v>277</v>
      </c>
      <c r="B17" s="181"/>
      <c r="C17" s="126">
        <v>643</v>
      </c>
      <c r="D17" s="126">
        <v>823</v>
      </c>
      <c r="E17" s="126">
        <v>974</v>
      </c>
      <c r="F17" s="126">
        <v>8238</v>
      </c>
      <c r="G17" s="127">
        <v>9313</v>
      </c>
      <c r="H17" s="127">
        <v>12354</v>
      </c>
      <c r="I17" s="126">
        <v>151</v>
      </c>
      <c r="J17" s="128">
        <v>18.347509113001198</v>
      </c>
      <c r="K17" s="126">
        <v>3041</v>
      </c>
      <c r="L17" s="128">
        <v>32.653280360785999</v>
      </c>
    </row>
    <row r="18" spans="1:12" s="38" customFormat="1" ht="12" customHeight="1">
      <c r="A18" s="58"/>
      <c r="B18" s="59" t="s">
        <v>278</v>
      </c>
      <c r="C18" s="42">
        <v>174</v>
      </c>
      <c r="D18" s="42">
        <v>200</v>
      </c>
      <c r="E18" s="42">
        <v>278</v>
      </c>
      <c r="F18" s="42">
        <v>2127</v>
      </c>
      <c r="G18" s="43">
        <v>2181</v>
      </c>
      <c r="H18" s="43">
        <v>3151</v>
      </c>
      <c r="I18" s="42">
        <v>78</v>
      </c>
      <c r="J18" s="120">
        <v>39</v>
      </c>
      <c r="K18" s="42">
        <v>970</v>
      </c>
      <c r="L18" s="120">
        <v>44.475011462631798</v>
      </c>
    </row>
    <row r="19" spans="1:12" s="38" customFormat="1" ht="12" customHeight="1">
      <c r="A19" s="58"/>
      <c r="B19" s="59" t="s">
        <v>279</v>
      </c>
      <c r="C19" s="42">
        <v>17</v>
      </c>
      <c r="D19" s="42">
        <v>29</v>
      </c>
      <c r="E19" s="42">
        <v>30</v>
      </c>
      <c r="F19" s="42">
        <v>306</v>
      </c>
      <c r="G19" s="43">
        <v>292</v>
      </c>
      <c r="H19" s="43">
        <v>356</v>
      </c>
      <c r="I19" s="42">
        <v>1</v>
      </c>
      <c r="J19" s="120">
        <v>3.4482758620689702</v>
      </c>
      <c r="K19" s="42">
        <v>64</v>
      </c>
      <c r="L19" s="120">
        <v>21.917808219178099</v>
      </c>
    </row>
    <row r="20" spans="1:12" s="38" customFormat="1" ht="12" customHeight="1">
      <c r="A20" s="58"/>
      <c r="B20" s="59" t="s">
        <v>280</v>
      </c>
      <c r="C20" s="42">
        <v>108</v>
      </c>
      <c r="D20" s="42">
        <v>161</v>
      </c>
      <c r="E20" s="42">
        <v>194</v>
      </c>
      <c r="F20" s="42">
        <v>1211</v>
      </c>
      <c r="G20" s="43">
        <v>1654</v>
      </c>
      <c r="H20" s="43">
        <v>2432</v>
      </c>
      <c r="I20" s="42">
        <v>33</v>
      </c>
      <c r="J20" s="120">
        <v>20.496894409937902</v>
      </c>
      <c r="K20" s="42">
        <v>778</v>
      </c>
      <c r="L20" s="120">
        <v>47.037484885127</v>
      </c>
    </row>
    <row r="21" spans="1:12" s="38" customFormat="1" ht="12" customHeight="1">
      <c r="A21" s="58"/>
      <c r="B21" s="59" t="s">
        <v>281</v>
      </c>
      <c r="C21" s="42">
        <v>37</v>
      </c>
      <c r="D21" s="42">
        <v>35</v>
      </c>
      <c r="E21" s="42">
        <v>36</v>
      </c>
      <c r="F21" s="42">
        <v>265</v>
      </c>
      <c r="G21" s="43">
        <v>343</v>
      </c>
      <c r="H21" s="43">
        <v>392</v>
      </c>
      <c r="I21" s="42">
        <v>1</v>
      </c>
      <c r="J21" s="120">
        <v>2.8571428571428599</v>
      </c>
      <c r="K21" s="42">
        <v>49</v>
      </c>
      <c r="L21" s="120">
        <v>14.285714285714301</v>
      </c>
    </row>
    <row r="22" spans="1:12" s="38" customFormat="1" ht="12" customHeight="1">
      <c r="A22" s="58"/>
      <c r="B22" s="59" t="s">
        <v>282</v>
      </c>
      <c r="C22" s="42">
        <v>70</v>
      </c>
      <c r="D22" s="42">
        <v>73</v>
      </c>
      <c r="E22" s="42">
        <v>89</v>
      </c>
      <c r="F22" s="42">
        <v>928</v>
      </c>
      <c r="G22" s="43">
        <v>1107</v>
      </c>
      <c r="H22" s="43">
        <v>1344</v>
      </c>
      <c r="I22" s="42">
        <v>16</v>
      </c>
      <c r="J22" s="120">
        <v>21.917808219178099</v>
      </c>
      <c r="K22" s="42">
        <v>237</v>
      </c>
      <c r="L22" s="120">
        <v>21.4092140921409</v>
      </c>
    </row>
    <row r="23" spans="1:12" s="38" customFormat="1" ht="12" customHeight="1">
      <c r="A23" s="58"/>
      <c r="B23" s="59" t="s">
        <v>283</v>
      </c>
      <c r="C23" s="42">
        <v>50</v>
      </c>
      <c r="D23" s="42">
        <v>69</v>
      </c>
      <c r="E23" s="42">
        <v>80</v>
      </c>
      <c r="F23" s="42">
        <v>854</v>
      </c>
      <c r="G23" s="43">
        <v>916</v>
      </c>
      <c r="H23" s="43">
        <v>1171</v>
      </c>
      <c r="I23" s="42">
        <v>11</v>
      </c>
      <c r="J23" s="120">
        <v>15.9420289855072</v>
      </c>
      <c r="K23" s="42">
        <v>255</v>
      </c>
      <c r="L23" s="120">
        <v>27.838427947598301</v>
      </c>
    </row>
    <row r="24" spans="1:12" s="38" customFormat="1" ht="12" customHeight="1">
      <c r="A24" s="58"/>
      <c r="B24" s="59" t="s">
        <v>284</v>
      </c>
      <c r="C24" s="42">
        <v>14</v>
      </c>
      <c r="D24" s="42">
        <v>27</v>
      </c>
      <c r="E24" s="42">
        <v>22</v>
      </c>
      <c r="F24" s="42">
        <v>415</v>
      </c>
      <c r="G24" s="43">
        <v>388</v>
      </c>
      <c r="H24" s="43">
        <v>563</v>
      </c>
      <c r="I24" s="42">
        <v>-5</v>
      </c>
      <c r="J24" s="120">
        <v>-18.518518518518501</v>
      </c>
      <c r="K24" s="42">
        <v>175</v>
      </c>
      <c r="L24" s="120">
        <v>45.103092783505197</v>
      </c>
    </row>
    <row r="25" spans="1:12" s="38" customFormat="1" ht="12" customHeight="1">
      <c r="A25" s="58"/>
      <c r="B25" s="59" t="s">
        <v>317</v>
      </c>
      <c r="C25" s="42">
        <v>3</v>
      </c>
      <c r="D25" s="42">
        <v>0</v>
      </c>
      <c r="E25" s="42">
        <v>1</v>
      </c>
      <c r="F25" s="42">
        <v>58</v>
      </c>
      <c r="G25" s="43">
        <v>26</v>
      </c>
      <c r="H25" s="43">
        <v>75</v>
      </c>
      <c r="I25" s="42">
        <v>1</v>
      </c>
      <c r="J25" s="120"/>
      <c r="K25" s="42">
        <v>49</v>
      </c>
      <c r="L25" s="120">
        <v>188.461538461538</v>
      </c>
    </row>
    <row r="26" spans="1:12" s="38" customFormat="1" ht="12" customHeight="1">
      <c r="A26" s="58"/>
      <c r="B26" s="59" t="s">
        <v>285</v>
      </c>
      <c r="C26" s="42">
        <v>40</v>
      </c>
      <c r="D26" s="42">
        <v>53</v>
      </c>
      <c r="E26" s="42">
        <v>64</v>
      </c>
      <c r="F26" s="42">
        <v>338</v>
      </c>
      <c r="G26" s="43">
        <v>442</v>
      </c>
      <c r="H26" s="43">
        <v>585</v>
      </c>
      <c r="I26" s="42">
        <v>11</v>
      </c>
      <c r="J26" s="120">
        <v>20.754716981132098</v>
      </c>
      <c r="K26" s="42">
        <v>143</v>
      </c>
      <c r="L26" s="120">
        <v>32.352941176470601</v>
      </c>
    </row>
    <row r="27" spans="1:12" s="38" customFormat="1" ht="12" customHeight="1">
      <c r="A27" s="58"/>
      <c r="B27" s="59" t="s">
        <v>286</v>
      </c>
      <c r="C27" s="42">
        <v>27</v>
      </c>
      <c r="D27" s="42">
        <v>23</v>
      </c>
      <c r="E27" s="42">
        <v>19</v>
      </c>
      <c r="F27" s="42">
        <v>375</v>
      </c>
      <c r="G27" s="43">
        <v>354</v>
      </c>
      <c r="H27" s="43">
        <v>403</v>
      </c>
      <c r="I27" s="42">
        <v>-4</v>
      </c>
      <c r="J27" s="120">
        <v>-17.3913043478261</v>
      </c>
      <c r="K27" s="42">
        <v>49</v>
      </c>
      <c r="L27" s="120">
        <v>13.841807909604499</v>
      </c>
    </row>
    <row r="28" spans="1:12" s="38" customFormat="1" ht="12" customHeight="1">
      <c r="A28" s="58"/>
      <c r="B28" s="59" t="s">
        <v>316</v>
      </c>
      <c r="C28" s="42">
        <v>11</v>
      </c>
      <c r="D28" s="42">
        <v>15</v>
      </c>
      <c r="E28" s="42">
        <v>9</v>
      </c>
      <c r="F28" s="42">
        <v>96</v>
      </c>
      <c r="G28" s="43">
        <v>124</v>
      </c>
      <c r="H28" s="43">
        <v>122</v>
      </c>
      <c r="I28" s="42">
        <v>-6</v>
      </c>
      <c r="J28" s="120">
        <v>-40</v>
      </c>
      <c r="K28" s="42">
        <v>-2</v>
      </c>
      <c r="L28" s="120">
        <v>-1.61290322580645</v>
      </c>
    </row>
    <row r="29" spans="1:12" s="38" customFormat="1" ht="12" customHeight="1">
      <c r="A29" s="58"/>
      <c r="B29" s="59" t="s">
        <v>287</v>
      </c>
      <c r="C29" s="42">
        <v>15</v>
      </c>
      <c r="D29" s="42">
        <v>27</v>
      </c>
      <c r="E29" s="42">
        <v>24</v>
      </c>
      <c r="F29" s="42">
        <v>249</v>
      </c>
      <c r="G29" s="43">
        <v>296</v>
      </c>
      <c r="H29" s="43">
        <v>272</v>
      </c>
      <c r="I29" s="42">
        <v>-3</v>
      </c>
      <c r="J29" s="120">
        <v>-11.1111111111111</v>
      </c>
      <c r="K29" s="42">
        <v>-24</v>
      </c>
      <c r="L29" s="120">
        <v>-8.1081081081081106</v>
      </c>
    </row>
    <row r="30" spans="1:12" s="38" customFormat="1" ht="12" customHeight="1">
      <c r="A30" s="58"/>
      <c r="B30" s="59" t="s">
        <v>288</v>
      </c>
      <c r="C30" s="42">
        <v>38</v>
      </c>
      <c r="D30" s="42">
        <v>60</v>
      </c>
      <c r="E30" s="42">
        <v>48</v>
      </c>
      <c r="F30" s="42">
        <v>492</v>
      </c>
      <c r="G30" s="43">
        <v>527</v>
      </c>
      <c r="H30" s="43">
        <v>670</v>
      </c>
      <c r="I30" s="42">
        <v>-12</v>
      </c>
      <c r="J30" s="120">
        <v>-20</v>
      </c>
      <c r="K30" s="42">
        <v>143</v>
      </c>
      <c r="L30" s="120">
        <v>27.134724857685001</v>
      </c>
    </row>
    <row r="31" spans="1:12" s="38" customFormat="1" ht="12" customHeight="1">
      <c r="A31" s="58"/>
      <c r="B31" s="59" t="s">
        <v>289</v>
      </c>
      <c r="C31" s="42">
        <v>16</v>
      </c>
      <c r="D31" s="42">
        <v>30</v>
      </c>
      <c r="E31" s="42">
        <v>45</v>
      </c>
      <c r="F31" s="42">
        <v>212</v>
      </c>
      <c r="G31" s="43">
        <v>286</v>
      </c>
      <c r="H31" s="43">
        <v>399</v>
      </c>
      <c r="I31" s="42">
        <v>15</v>
      </c>
      <c r="J31" s="120">
        <v>50</v>
      </c>
      <c r="K31" s="42">
        <v>113</v>
      </c>
      <c r="L31" s="120">
        <v>39.510489510489499</v>
      </c>
    </row>
    <row r="32" spans="1:12" s="38" customFormat="1" ht="12" customHeight="1">
      <c r="A32" s="58"/>
      <c r="B32" s="59"/>
      <c r="C32" s="42"/>
      <c r="D32" s="42"/>
      <c r="E32" s="42"/>
      <c r="F32" s="42"/>
      <c r="G32" s="43"/>
      <c r="H32" s="43"/>
      <c r="I32" s="42"/>
      <c r="J32" s="120"/>
      <c r="K32" s="42"/>
      <c r="L32" s="120"/>
    </row>
    <row r="33" spans="1:12" ht="12" customHeight="1">
      <c r="A33" s="58" t="s">
        <v>290</v>
      </c>
      <c r="B33" s="181"/>
      <c r="C33" s="126">
        <v>1535</v>
      </c>
      <c r="D33" s="126">
        <v>1612</v>
      </c>
      <c r="E33" s="126">
        <v>1717</v>
      </c>
      <c r="F33" s="126">
        <v>14340</v>
      </c>
      <c r="G33" s="127">
        <v>14031</v>
      </c>
      <c r="H33" s="127">
        <v>15058</v>
      </c>
      <c r="I33" s="126">
        <v>105</v>
      </c>
      <c r="J33" s="128">
        <v>6.5136476426799002</v>
      </c>
      <c r="K33" s="126">
        <v>1027</v>
      </c>
      <c r="L33" s="128">
        <v>7.3195068063573503</v>
      </c>
    </row>
    <row r="34" spans="1:12" ht="12" customHeight="1">
      <c r="A34" s="58"/>
      <c r="B34" s="59" t="s">
        <v>318</v>
      </c>
      <c r="C34" s="42">
        <v>22</v>
      </c>
      <c r="D34" s="42">
        <v>41</v>
      </c>
      <c r="E34" s="42">
        <v>52</v>
      </c>
      <c r="F34" s="42">
        <v>218</v>
      </c>
      <c r="G34" s="43">
        <v>280</v>
      </c>
      <c r="H34" s="43">
        <v>361</v>
      </c>
      <c r="I34" s="42">
        <v>11</v>
      </c>
      <c r="J34" s="120">
        <v>26.829268292682901</v>
      </c>
      <c r="K34" s="42">
        <v>81</v>
      </c>
      <c r="L34" s="120">
        <v>28.928571428571399</v>
      </c>
    </row>
    <row r="35" spans="1:12" ht="12" customHeight="1">
      <c r="A35" s="58"/>
      <c r="B35" s="59" t="s">
        <v>294</v>
      </c>
      <c r="C35" s="42">
        <v>80</v>
      </c>
      <c r="D35" s="42">
        <v>101</v>
      </c>
      <c r="E35" s="42">
        <v>122</v>
      </c>
      <c r="F35" s="42">
        <v>812</v>
      </c>
      <c r="G35" s="43">
        <v>1020</v>
      </c>
      <c r="H35" s="43">
        <v>1177</v>
      </c>
      <c r="I35" s="42">
        <v>21</v>
      </c>
      <c r="J35" s="120">
        <v>20.7920792079208</v>
      </c>
      <c r="K35" s="42">
        <v>157</v>
      </c>
      <c r="L35" s="120">
        <v>15.3921568627451</v>
      </c>
    </row>
    <row r="36" spans="1:12" ht="12" customHeight="1">
      <c r="A36" s="58"/>
      <c r="B36" s="59" t="s">
        <v>295</v>
      </c>
      <c r="C36" s="42">
        <v>88</v>
      </c>
      <c r="D36" s="42">
        <v>118</v>
      </c>
      <c r="E36" s="42">
        <v>137</v>
      </c>
      <c r="F36" s="42">
        <v>1009</v>
      </c>
      <c r="G36" s="43">
        <v>1200</v>
      </c>
      <c r="H36" s="43">
        <v>1290</v>
      </c>
      <c r="I36" s="42">
        <v>19</v>
      </c>
      <c r="J36" s="120">
        <v>16.1016949152542</v>
      </c>
      <c r="K36" s="42">
        <v>90</v>
      </c>
      <c r="L36" s="120">
        <v>7.5</v>
      </c>
    </row>
    <row r="37" spans="1:12" ht="12" customHeight="1">
      <c r="A37" s="58"/>
      <c r="B37" s="59" t="s">
        <v>296</v>
      </c>
      <c r="C37" s="42">
        <v>77</v>
      </c>
      <c r="D37" s="42">
        <v>75</v>
      </c>
      <c r="E37" s="42">
        <v>81</v>
      </c>
      <c r="F37" s="42">
        <v>773</v>
      </c>
      <c r="G37" s="43">
        <v>730</v>
      </c>
      <c r="H37" s="43">
        <v>833</v>
      </c>
      <c r="I37" s="42">
        <v>6</v>
      </c>
      <c r="J37" s="120">
        <v>8</v>
      </c>
      <c r="K37" s="42">
        <v>103</v>
      </c>
      <c r="L37" s="120">
        <v>14.1095890410959</v>
      </c>
    </row>
    <row r="38" spans="1:12" ht="12" customHeight="1">
      <c r="A38" s="58"/>
      <c r="B38" s="59" t="s">
        <v>297</v>
      </c>
      <c r="C38" s="42">
        <v>34</v>
      </c>
      <c r="D38" s="42">
        <v>34</v>
      </c>
      <c r="E38" s="42">
        <v>32</v>
      </c>
      <c r="F38" s="42">
        <v>217</v>
      </c>
      <c r="G38" s="43">
        <v>267</v>
      </c>
      <c r="H38" s="43">
        <v>295</v>
      </c>
      <c r="I38" s="42">
        <v>-2</v>
      </c>
      <c r="J38" s="120">
        <v>-5.8823529411764701</v>
      </c>
      <c r="K38" s="42">
        <v>28</v>
      </c>
      <c r="L38" s="120">
        <v>10.4868913857678</v>
      </c>
    </row>
    <row r="39" spans="1:12" ht="12" customHeight="1">
      <c r="A39" s="58"/>
      <c r="B39" s="59" t="s">
        <v>298</v>
      </c>
      <c r="C39" s="42">
        <v>58</v>
      </c>
      <c r="D39" s="42">
        <v>34</v>
      </c>
      <c r="E39" s="42">
        <v>46</v>
      </c>
      <c r="F39" s="42">
        <v>416</v>
      </c>
      <c r="G39" s="43">
        <v>428</v>
      </c>
      <c r="H39" s="43">
        <v>441</v>
      </c>
      <c r="I39" s="42">
        <v>12</v>
      </c>
      <c r="J39" s="120">
        <v>35.294117647058798</v>
      </c>
      <c r="K39" s="42">
        <v>13</v>
      </c>
      <c r="L39" s="120">
        <v>3.0373831775700899</v>
      </c>
    </row>
    <row r="40" spans="1:12" ht="12" customHeight="1">
      <c r="A40" s="58"/>
      <c r="B40" s="59" t="s">
        <v>303</v>
      </c>
      <c r="C40" s="42">
        <v>1029</v>
      </c>
      <c r="D40" s="42">
        <v>1035</v>
      </c>
      <c r="E40" s="42">
        <v>1050</v>
      </c>
      <c r="F40" s="42">
        <v>9568</v>
      </c>
      <c r="G40" s="43">
        <v>8535</v>
      </c>
      <c r="H40" s="43">
        <v>8934</v>
      </c>
      <c r="I40" s="42">
        <v>15</v>
      </c>
      <c r="J40" s="120">
        <v>1.4492753623188399</v>
      </c>
      <c r="K40" s="42">
        <v>399</v>
      </c>
      <c r="L40" s="120">
        <v>4.6748681898066797</v>
      </c>
    </row>
    <row r="41" spans="1:12" ht="12" customHeight="1">
      <c r="A41" s="58"/>
      <c r="B41" s="59"/>
      <c r="C41" s="42"/>
      <c r="D41" s="42"/>
      <c r="E41" s="42"/>
      <c r="F41" s="42"/>
      <c r="G41" s="43"/>
      <c r="H41" s="43"/>
      <c r="I41" s="42"/>
      <c r="J41" s="120"/>
      <c r="K41" s="42"/>
      <c r="L41" s="120"/>
    </row>
    <row r="42" spans="1:12" ht="12" customHeight="1">
      <c r="A42" s="58" t="s">
        <v>304</v>
      </c>
      <c r="B42" s="181"/>
      <c r="C42" s="126">
        <v>529</v>
      </c>
      <c r="D42" s="126">
        <v>662</v>
      </c>
      <c r="E42" s="126">
        <v>658</v>
      </c>
      <c r="F42" s="126">
        <v>5907</v>
      </c>
      <c r="G42" s="127">
        <v>6062</v>
      </c>
      <c r="H42" s="127">
        <v>6441</v>
      </c>
      <c r="I42" s="126">
        <v>-4</v>
      </c>
      <c r="J42" s="128">
        <v>-0.60422960725075503</v>
      </c>
      <c r="K42" s="126">
        <v>379</v>
      </c>
      <c r="L42" s="128">
        <v>6.2520620257340802</v>
      </c>
    </row>
    <row r="43" spans="1:12" ht="12" customHeight="1">
      <c r="A43" s="58"/>
      <c r="B43" s="59" t="s">
        <v>305</v>
      </c>
      <c r="C43" s="42">
        <v>10</v>
      </c>
      <c r="D43" s="42">
        <v>30</v>
      </c>
      <c r="E43" s="42">
        <v>35</v>
      </c>
      <c r="F43" s="42">
        <v>200</v>
      </c>
      <c r="G43" s="43">
        <v>275</v>
      </c>
      <c r="H43" s="43">
        <v>389</v>
      </c>
      <c r="I43" s="42">
        <v>5</v>
      </c>
      <c r="J43" s="120">
        <v>16.6666666666667</v>
      </c>
      <c r="K43" s="42">
        <v>114</v>
      </c>
      <c r="L43" s="120">
        <v>41.454545454545503</v>
      </c>
    </row>
    <row r="44" spans="1:12" ht="12" customHeight="1">
      <c r="A44" s="58"/>
      <c r="B44" s="59" t="s">
        <v>306</v>
      </c>
      <c r="C44" s="42">
        <v>14</v>
      </c>
      <c r="D44" s="42">
        <v>17</v>
      </c>
      <c r="E44" s="42">
        <v>18</v>
      </c>
      <c r="F44" s="42">
        <v>236</v>
      </c>
      <c r="G44" s="43">
        <v>241</v>
      </c>
      <c r="H44" s="43">
        <v>227</v>
      </c>
      <c r="I44" s="42">
        <v>1</v>
      </c>
      <c r="J44" s="120">
        <v>5.8823529411764701</v>
      </c>
      <c r="K44" s="42">
        <v>-14</v>
      </c>
      <c r="L44" s="120">
        <v>-5.8091286307053904</v>
      </c>
    </row>
    <row r="45" spans="1:12" ht="12" customHeight="1">
      <c r="A45" s="58"/>
      <c r="B45" s="59" t="s">
        <v>307</v>
      </c>
      <c r="C45" s="42">
        <v>195</v>
      </c>
      <c r="D45" s="42">
        <v>293</v>
      </c>
      <c r="E45" s="42">
        <v>288</v>
      </c>
      <c r="F45" s="42">
        <v>1622</v>
      </c>
      <c r="G45" s="43">
        <v>2068</v>
      </c>
      <c r="H45" s="43">
        <v>2204</v>
      </c>
      <c r="I45" s="42">
        <v>-5</v>
      </c>
      <c r="J45" s="120">
        <v>-1.70648464163823</v>
      </c>
      <c r="K45" s="42">
        <v>136</v>
      </c>
      <c r="L45" s="120">
        <v>6.5764023210831697</v>
      </c>
    </row>
    <row r="46" spans="1:12" ht="12" customHeight="1">
      <c r="A46" s="58"/>
      <c r="B46" s="59" t="s">
        <v>308</v>
      </c>
      <c r="C46" s="42">
        <v>9</v>
      </c>
      <c r="D46" s="42">
        <v>21</v>
      </c>
      <c r="E46" s="42">
        <v>25</v>
      </c>
      <c r="F46" s="42">
        <v>210</v>
      </c>
      <c r="G46" s="43">
        <v>249</v>
      </c>
      <c r="H46" s="43">
        <v>308</v>
      </c>
      <c r="I46" s="42">
        <v>4</v>
      </c>
      <c r="J46" s="120">
        <v>19.047619047619001</v>
      </c>
      <c r="K46" s="42">
        <v>59</v>
      </c>
      <c r="L46" s="120">
        <v>23.694779116465899</v>
      </c>
    </row>
    <row r="47" spans="1:12" ht="12" customHeight="1">
      <c r="A47" s="58"/>
      <c r="B47" s="59" t="s">
        <v>309</v>
      </c>
      <c r="C47" s="42">
        <v>263</v>
      </c>
      <c r="D47" s="42">
        <v>267</v>
      </c>
      <c r="E47" s="42">
        <v>257</v>
      </c>
      <c r="F47" s="42">
        <v>3251</v>
      </c>
      <c r="G47" s="43">
        <v>2879</v>
      </c>
      <c r="H47" s="43">
        <v>2859</v>
      </c>
      <c r="I47" s="42">
        <v>-10</v>
      </c>
      <c r="J47" s="120">
        <v>-3.7453183520599298</v>
      </c>
      <c r="K47" s="42">
        <v>-20</v>
      </c>
      <c r="L47" s="120">
        <v>-0.69468565474123001</v>
      </c>
    </row>
    <row r="48" spans="1:12" ht="12" customHeight="1">
      <c r="A48" s="58"/>
      <c r="B48" s="59"/>
      <c r="C48" s="42"/>
      <c r="D48" s="42"/>
      <c r="E48" s="42"/>
      <c r="F48" s="42"/>
      <c r="G48" s="43"/>
      <c r="H48" s="43"/>
      <c r="I48" s="42"/>
      <c r="J48" s="120"/>
      <c r="K48" s="42"/>
      <c r="L48" s="120"/>
    </row>
    <row r="49" spans="1:12" ht="12" customHeight="1">
      <c r="A49" s="58" t="s">
        <v>310</v>
      </c>
      <c r="B49" s="181"/>
      <c r="C49" s="126">
        <v>78</v>
      </c>
      <c r="D49" s="126">
        <v>78</v>
      </c>
      <c r="E49" s="126">
        <v>71</v>
      </c>
      <c r="F49" s="126">
        <v>1162</v>
      </c>
      <c r="G49" s="127">
        <v>1083</v>
      </c>
      <c r="H49" s="127">
        <v>1121</v>
      </c>
      <c r="I49" s="126">
        <v>-7</v>
      </c>
      <c r="J49" s="128">
        <v>-8.9743589743589691</v>
      </c>
      <c r="K49" s="126">
        <v>38</v>
      </c>
      <c r="L49" s="128">
        <v>3.5087719298245599</v>
      </c>
    </row>
    <row r="50" spans="1:12" ht="12" customHeight="1">
      <c r="A50" s="58"/>
      <c r="B50" s="59" t="s">
        <v>319</v>
      </c>
      <c r="C50" s="42">
        <v>7</v>
      </c>
      <c r="D50" s="42">
        <v>8</v>
      </c>
      <c r="E50" s="42">
        <v>8</v>
      </c>
      <c r="F50" s="42">
        <v>183</v>
      </c>
      <c r="G50" s="43">
        <v>167</v>
      </c>
      <c r="H50" s="43">
        <v>169</v>
      </c>
      <c r="I50" s="42">
        <v>0</v>
      </c>
      <c r="J50" s="120">
        <v>0</v>
      </c>
      <c r="K50" s="42">
        <v>2</v>
      </c>
      <c r="L50" s="120">
        <v>1.19760479041916</v>
      </c>
    </row>
    <row r="51" spans="1:12" ht="12" customHeight="1">
      <c r="A51" s="58"/>
      <c r="B51" s="59" t="s">
        <v>311</v>
      </c>
      <c r="C51" s="42">
        <v>25</v>
      </c>
      <c r="D51" s="42">
        <v>22</v>
      </c>
      <c r="E51" s="42">
        <v>11</v>
      </c>
      <c r="F51" s="42">
        <v>219</v>
      </c>
      <c r="G51" s="43">
        <v>266</v>
      </c>
      <c r="H51" s="43">
        <v>313</v>
      </c>
      <c r="I51" s="42">
        <v>-11</v>
      </c>
      <c r="J51" s="120">
        <v>-50</v>
      </c>
      <c r="K51" s="42">
        <v>47</v>
      </c>
      <c r="L51" s="120">
        <v>17.669172932330799</v>
      </c>
    </row>
    <row r="52" spans="1:12" ht="12" customHeight="1">
      <c r="A52" s="58"/>
      <c r="B52" s="59" t="s">
        <v>312</v>
      </c>
      <c r="C52" s="42">
        <v>14</v>
      </c>
      <c r="D52" s="42">
        <v>13</v>
      </c>
      <c r="E52" s="42">
        <v>13</v>
      </c>
      <c r="F52" s="42">
        <v>263</v>
      </c>
      <c r="G52" s="43">
        <v>229</v>
      </c>
      <c r="H52" s="43">
        <v>158</v>
      </c>
      <c r="I52" s="42">
        <v>0</v>
      </c>
      <c r="J52" s="120">
        <v>0</v>
      </c>
      <c r="K52" s="42">
        <v>-71</v>
      </c>
      <c r="L52" s="120">
        <v>-31.004366812227101</v>
      </c>
    </row>
    <row r="53" spans="1:12" ht="12" customHeight="1">
      <c r="A53" s="58"/>
      <c r="B53" s="59"/>
      <c r="C53" s="42"/>
      <c r="D53" s="42"/>
      <c r="E53" s="42"/>
      <c r="F53" s="42"/>
      <c r="G53" s="43"/>
      <c r="H53" s="43"/>
      <c r="I53" s="42"/>
      <c r="J53" s="120"/>
      <c r="K53" s="42"/>
      <c r="L53" s="120"/>
    </row>
    <row r="54" spans="1:12" ht="12" customHeight="1">
      <c r="A54" s="58" t="s">
        <v>72</v>
      </c>
      <c r="B54" s="181"/>
      <c r="C54" s="126">
        <v>106</v>
      </c>
      <c r="D54" s="126">
        <v>189</v>
      </c>
      <c r="E54" s="126">
        <v>245</v>
      </c>
      <c r="F54" s="126">
        <v>1089</v>
      </c>
      <c r="G54" s="127">
        <v>1475</v>
      </c>
      <c r="H54" s="127">
        <v>2038</v>
      </c>
      <c r="I54" s="126">
        <v>56</v>
      </c>
      <c r="J54" s="128">
        <v>29.629629629629601</v>
      </c>
      <c r="K54" s="126">
        <v>563</v>
      </c>
      <c r="L54" s="128">
        <v>38.169491525423702</v>
      </c>
    </row>
    <row r="55" spans="1:12" ht="12" customHeight="1">
      <c r="A55" s="58"/>
      <c r="B55" s="59"/>
      <c r="C55"/>
      <c r="D55"/>
      <c r="E55"/>
      <c r="F55"/>
      <c r="G55"/>
      <c r="H55"/>
      <c r="I55"/>
      <c r="J55"/>
      <c r="K55"/>
      <c r="L55"/>
    </row>
    <row r="56" spans="1:12" ht="12" customHeight="1">
      <c r="A56" s="44" t="s">
        <v>4</v>
      </c>
      <c r="B56" s="111"/>
      <c r="C56" s="113">
        <v>4724</v>
      </c>
      <c r="D56" s="113">
        <v>5269</v>
      </c>
      <c r="E56" s="113">
        <v>5818</v>
      </c>
      <c r="F56" s="113">
        <v>56396</v>
      </c>
      <c r="G56" s="114">
        <v>58439</v>
      </c>
      <c r="H56" s="114">
        <v>63966</v>
      </c>
      <c r="I56" s="115">
        <v>549</v>
      </c>
      <c r="J56" s="121">
        <v>10.4194344277852</v>
      </c>
      <c r="K56" s="115">
        <v>5527</v>
      </c>
      <c r="L56" s="121">
        <v>9.4577251493009804</v>
      </c>
    </row>
    <row r="57" spans="1:12" ht="12" customHeight="1">
      <c r="B57" s="60"/>
      <c r="I57" s="42"/>
      <c r="J57" s="117"/>
      <c r="K57" s="42"/>
      <c r="L57" s="117"/>
    </row>
    <row r="58" spans="1:12" ht="12" customHeight="1">
      <c r="A58" s="143" t="str">
        <f>"1."</f>
        <v>1.</v>
      </c>
      <c r="B58" s="7" t="s">
        <v>229</v>
      </c>
      <c r="I58" s="42"/>
      <c r="J58" s="117"/>
      <c r="K58" s="42"/>
      <c r="L58" s="117"/>
    </row>
    <row r="59" spans="1:12" ht="12" customHeight="1">
      <c r="A59" s="155" t="s">
        <v>82</v>
      </c>
      <c r="B59" t="s">
        <v>230</v>
      </c>
      <c r="I59" s="42"/>
      <c r="J59" s="117"/>
      <c r="K59" s="42"/>
      <c r="L59" s="117"/>
    </row>
    <row r="60" spans="1:12" ht="12" customHeight="1">
      <c r="A60" s="38"/>
      <c r="B60" s="60"/>
    </row>
    <row r="61" spans="1:12" ht="12" customHeight="1">
      <c r="A61" s="52" t="s">
        <v>52</v>
      </c>
      <c r="B61" s="60"/>
    </row>
    <row r="62" spans="1:12" ht="12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2" s="61" customFormat="1" ht="12" customHeight="1">
      <c r="A63" s="233" t="s">
        <v>250</v>
      </c>
      <c r="B63" s="46"/>
      <c r="C63" s="46"/>
      <c r="D63" s="46"/>
      <c r="E63" s="46"/>
      <c r="F63" s="46"/>
      <c r="G63" s="46"/>
      <c r="H63" s="46"/>
      <c r="J63" s="46"/>
      <c r="K63" s="46"/>
      <c r="L63" s="46"/>
    </row>
    <row r="64" spans="1:12" ht="12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2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2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2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2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2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2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2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2" customHeigh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2" customHeigh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2" customHeigh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2" s="38" customFormat="1" ht="12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1:12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2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1:12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</row>
    <row r="80" spans="1:1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1:12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1:12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</row>
    <row r="83" spans="1:12">
      <c r="A83" s="38"/>
      <c r="B83" s="60"/>
    </row>
  </sheetData>
  <mergeCells count="7">
    <mergeCell ref="A6:B9"/>
    <mergeCell ref="I7:J7"/>
    <mergeCell ref="K7:L7"/>
    <mergeCell ref="I8:I9"/>
    <mergeCell ref="J8:J9"/>
    <mergeCell ref="K8:K9"/>
    <mergeCell ref="L8:L9"/>
  </mergeCells>
  <phoneticPr fontId="8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zoomScaleNormal="100" workbookViewId="0"/>
  </sheetViews>
  <sheetFormatPr defaultColWidth="10.6640625" defaultRowHeight="12"/>
  <cols>
    <col min="1" max="1" width="2.6640625" style="46" customWidth="1"/>
    <col min="2" max="2" width="23.1640625" style="46" customWidth="1"/>
    <col min="3" max="10" width="10.1640625" style="46" customWidth="1"/>
    <col min="11" max="12" width="8.6640625" style="46" customWidth="1"/>
    <col min="13" max="16384" width="10.6640625" style="46"/>
  </cols>
  <sheetData>
    <row r="1" spans="1:12" ht="12.75">
      <c r="A1" s="18" t="s">
        <v>18</v>
      </c>
      <c r="B1" s="19"/>
      <c r="C1" s="19"/>
      <c r="D1" s="19"/>
      <c r="E1" s="19"/>
      <c r="F1" s="19"/>
      <c r="G1" s="20"/>
      <c r="H1" s="20"/>
      <c r="I1" s="20"/>
      <c r="J1" s="20"/>
    </row>
    <row r="2" spans="1:12" ht="12.75">
      <c r="A2" s="19"/>
      <c r="B2" s="19"/>
      <c r="C2" s="19"/>
      <c r="D2" s="19"/>
      <c r="E2" s="19"/>
      <c r="F2" s="19"/>
      <c r="G2" s="20"/>
      <c r="H2" s="20"/>
      <c r="I2" s="20"/>
      <c r="J2" s="20"/>
    </row>
    <row r="3" spans="1:12" s="149" customFormat="1" ht="18" customHeight="1">
      <c r="A3" s="139" t="s">
        <v>87</v>
      </c>
      <c r="B3" s="144"/>
      <c r="C3" s="145"/>
      <c r="D3" s="145"/>
      <c r="E3" s="145"/>
      <c r="F3" s="145"/>
      <c r="G3" s="140"/>
      <c r="H3" s="140"/>
      <c r="I3" s="140"/>
      <c r="J3" s="140"/>
    </row>
    <row r="4" spans="1:12" s="151" customFormat="1" ht="15">
      <c r="A4" s="141" t="s">
        <v>21</v>
      </c>
      <c r="B4" s="146"/>
      <c r="C4" s="145"/>
      <c r="D4" s="145"/>
      <c r="E4" s="145"/>
      <c r="F4" s="145"/>
      <c r="G4" s="142"/>
      <c r="H4" s="142"/>
      <c r="I4" s="150"/>
      <c r="J4" s="150"/>
    </row>
    <row r="5" spans="1:12" ht="7.5" customHeight="1">
      <c r="A5" s="47"/>
      <c r="B5" s="47"/>
      <c r="C5" s="22"/>
      <c r="D5" s="22"/>
      <c r="E5" s="22"/>
      <c r="F5" s="22"/>
      <c r="G5" s="23"/>
      <c r="H5" s="23"/>
      <c r="I5" s="62"/>
      <c r="J5" s="62"/>
    </row>
    <row r="6" spans="1:12" ht="15" customHeight="1">
      <c r="A6" s="63" t="s">
        <v>22</v>
      </c>
      <c r="B6" s="63"/>
      <c r="C6" s="64" t="s">
        <v>321</v>
      </c>
      <c r="D6" s="27"/>
      <c r="E6" s="65"/>
      <c r="F6" s="27" t="s">
        <v>322</v>
      </c>
      <c r="G6" s="28"/>
      <c r="H6" s="28"/>
      <c r="I6" s="110" t="s">
        <v>268</v>
      </c>
      <c r="J6" s="28"/>
    </row>
    <row r="7" spans="1:12" ht="15" customHeight="1">
      <c r="A7" s="66" t="s">
        <v>23</v>
      </c>
      <c r="B7" s="67"/>
      <c r="C7" s="108">
        <v>2016</v>
      </c>
      <c r="D7" s="108">
        <v>2017</v>
      </c>
      <c r="E7" s="108">
        <v>2018</v>
      </c>
      <c r="F7" s="108">
        <v>2016</v>
      </c>
      <c r="G7" s="108">
        <v>2017</v>
      </c>
      <c r="H7" s="109">
        <v>2018</v>
      </c>
      <c r="I7" s="68" t="s">
        <v>10</v>
      </c>
      <c r="J7" s="69" t="s">
        <v>11</v>
      </c>
    </row>
    <row r="8" spans="1:12" ht="12" customHeight="1">
      <c r="A8" s="3"/>
      <c r="B8"/>
      <c r="C8"/>
      <c r="D8"/>
      <c r="E8"/>
      <c r="F8"/>
      <c r="G8"/>
      <c r="H8"/>
      <c r="I8"/>
      <c r="J8"/>
      <c r="K8"/>
      <c r="L8"/>
    </row>
    <row r="9" spans="1:12" ht="12" customHeight="1">
      <c r="A9" s="39" t="s">
        <v>269</v>
      </c>
      <c r="B9" s="180"/>
      <c r="C9" s="183">
        <v>364</v>
      </c>
      <c r="D9" s="183">
        <v>318</v>
      </c>
      <c r="E9" s="183">
        <v>-48</v>
      </c>
      <c r="F9" s="183">
        <v>5696</v>
      </c>
      <c r="G9" s="184">
        <v>4731</v>
      </c>
      <c r="H9" s="184">
        <v>3264</v>
      </c>
      <c r="I9" s="184">
        <v>-366</v>
      </c>
      <c r="J9" s="184">
        <v>-1467</v>
      </c>
      <c r="K9" s="70"/>
      <c r="L9" s="70"/>
    </row>
    <row r="10" spans="1:12" ht="12" customHeight="1">
      <c r="A10" s="39"/>
      <c r="B10" s="40" t="s">
        <v>270</v>
      </c>
      <c r="C10" s="41">
        <v>35</v>
      </c>
      <c r="D10" s="41">
        <v>45</v>
      </c>
      <c r="E10" s="41">
        <v>-340</v>
      </c>
      <c r="F10" s="41">
        <v>1739</v>
      </c>
      <c r="G10" s="122">
        <v>790</v>
      </c>
      <c r="H10" s="122">
        <v>-547</v>
      </c>
      <c r="I10" s="122">
        <v>-385</v>
      </c>
      <c r="J10" s="122">
        <v>-1337</v>
      </c>
      <c r="K10" s="70"/>
      <c r="L10" s="70"/>
    </row>
    <row r="11" spans="1:12" ht="12" customHeight="1">
      <c r="A11" s="39"/>
      <c r="B11" s="40" t="s">
        <v>272</v>
      </c>
      <c r="C11" s="41">
        <v>124</v>
      </c>
      <c r="D11" s="41">
        <v>53</v>
      </c>
      <c r="E11" s="41">
        <v>77</v>
      </c>
      <c r="F11" s="41">
        <v>1336</v>
      </c>
      <c r="G11" s="122">
        <v>1547</v>
      </c>
      <c r="H11" s="122">
        <v>1277</v>
      </c>
      <c r="I11" s="122">
        <v>24</v>
      </c>
      <c r="J11" s="122">
        <v>-270</v>
      </c>
      <c r="K11" s="70"/>
      <c r="L11" s="70"/>
    </row>
    <row r="12" spans="1:12" ht="12" customHeight="1">
      <c r="A12" s="39"/>
      <c r="B12" s="40" t="s">
        <v>275</v>
      </c>
      <c r="C12" s="41">
        <v>164</v>
      </c>
      <c r="D12" s="41">
        <v>139</v>
      </c>
      <c r="E12" s="41">
        <v>173</v>
      </c>
      <c r="F12" s="41">
        <v>1603</v>
      </c>
      <c r="G12" s="122">
        <v>1551</v>
      </c>
      <c r="H12" s="122">
        <v>1696</v>
      </c>
      <c r="I12" s="122">
        <v>34</v>
      </c>
      <c r="J12" s="122">
        <v>145</v>
      </c>
      <c r="K12" s="70"/>
      <c r="L12" s="70"/>
    </row>
    <row r="13" spans="1:12" ht="12" customHeight="1">
      <c r="A13" s="39"/>
      <c r="B13" s="40" t="s">
        <v>276</v>
      </c>
      <c r="C13" s="41">
        <v>28</v>
      </c>
      <c r="D13" s="41">
        <v>48</v>
      </c>
      <c r="E13" s="41">
        <v>35</v>
      </c>
      <c r="F13" s="41">
        <v>645</v>
      </c>
      <c r="G13" s="122">
        <v>496</v>
      </c>
      <c r="H13" s="122">
        <v>500</v>
      </c>
      <c r="I13" s="122">
        <v>-13</v>
      </c>
      <c r="J13" s="122">
        <v>4</v>
      </c>
      <c r="K13" s="70"/>
      <c r="L13" s="70"/>
    </row>
    <row r="14" spans="1:12" ht="12" customHeight="1">
      <c r="A14" s="39"/>
      <c r="B14" s="40"/>
      <c r="C14" s="41"/>
      <c r="D14" s="41"/>
      <c r="E14" s="41"/>
      <c r="F14" s="41"/>
      <c r="G14" s="122"/>
      <c r="H14" s="122"/>
      <c r="I14" s="122"/>
      <c r="J14" s="122"/>
      <c r="K14" s="70"/>
      <c r="L14" s="70"/>
    </row>
    <row r="15" spans="1:12" ht="12" customHeight="1">
      <c r="A15" s="39" t="s">
        <v>277</v>
      </c>
      <c r="B15" s="180"/>
      <c r="C15" s="183">
        <v>2108</v>
      </c>
      <c r="D15" s="183">
        <v>1947</v>
      </c>
      <c r="E15" s="183">
        <v>1670</v>
      </c>
      <c r="F15" s="183">
        <v>37253</v>
      </c>
      <c r="G15" s="184">
        <v>33493</v>
      </c>
      <c r="H15" s="184">
        <v>29685</v>
      </c>
      <c r="I15" s="184">
        <v>-277</v>
      </c>
      <c r="J15" s="184">
        <v>-3808</v>
      </c>
      <c r="K15" s="70"/>
      <c r="L15" s="70"/>
    </row>
    <row r="16" spans="1:12" ht="12" customHeight="1">
      <c r="A16" s="39"/>
      <c r="B16" s="40" t="s">
        <v>278</v>
      </c>
      <c r="C16" s="41">
        <v>361</v>
      </c>
      <c r="D16" s="41">
        <v>354</v>
      </c>
      <c r="E16" s="41">
        <v>258</v>
      </c>
      <c r="F16" s="41">
        <v>9667</v>
      </c>
      <c r="G16" s="122">
        <v>10218</v>
      </c>
      <c r="H16" s="122">
        <v>8278</v>
      </c>
      <c r="I16" s="122">
        <v>-96</v>
      </c>
      <c r="J16" s="122">
        <v>-1940</v>
      </c>
      <c r="K16" s="70"/>
      <c r="L16" s="70"/>
    </row>
    <row r="17" spans="1:12" ht="12" customHeight="1">
      <c r="A17" s="39"/>
      <c r="B17" s="40" t="s">
        <v>279</v>
      </c>
      <c r="C17" s="41">
        <v>40</v>
      </c>
      <c r="D17" s="41">
        <v>11</v>
      </c>
      <c r="E17" s="41">
        <v>23</v>
      </c>
      <c r="F17" s="41">
        <v>751</v>
      </c>
      <c r="G17" s="122">
        <v>806</v>
      </c>
      <c r="H17" s="122">
        <v>690</v>
      </c>
      <c r="I17" s="122">
        <v>12</v>
      </c>
      <c r="J17" s="122">
        <v>-116</v>
      </c>
      <c r="K17" s="70"/>
      <c r="L17" s="70"/>
    </row>
    <row r="18" spans="1:12" ht="12" customHeight="1">
      <c r="A18" s="39"/>
      <c r="B18" s="40" t="s">
        <v>280</v>
      </c>
      <c r="C18" s="41">
        <v>713</v>
      </c>
      <c r="D18" s="41">
        <v>514</v>
      </c>
      <c r="E18" s="41">
        <v>444</v>
      </c>
      <c r="F18" s="41">
        <v>12274</v>
      </c>
      <c r="G18" s="122">
        <v>7593</v>
      </c>
      <c r="H18" s="122">
        <v>6767</v>
      </c>
      <c r="I18" s="122">
        <v>-70</v>
      </c>
      <c r="J18" s="122">
        <v>-826</v>
      </c>
      <c r="K18" s="70"/>
      <c r="L18" s="70"/>
    </row>
    <row r="19" spans="1:12" ht="12" customHeight="1">
      <c r="A19" s="39"/>
      <c r="B19" s="40" t="s">
        <v>281</v>
      </c>
      <c r="C19" s="41">
        <v>-14</v>
      </c>
      <c r="D19" s="41">
        <v>-4</v>
      </c>
      <c r="E19" s="41">
        <v>14</v>
      </c>
      <c r="F19" s="41">
        <v>339</v>
      </c>
      <c r="G19" s="122">
        <v>450</v>
      </c>
      <c r="H19" s="122">
        <v>392</v>
      </c>
      <c r="I19" s="122">
        <v>18</v>
      </c>
      <c r="J19" s="122">
        <v>-58</v>
      </c>
      <c r="K19" s="70"/>
      <c r="L19" s="70"/>
    </row>
    <row r="20" spans="1:12" ht="12" customHeight="1">
      <c r="A20" s="39"/>
      <c r="B20" s="40" t="s">
        <v>282</v>
      </c>
      <c r="C20" s="41">
        <v>124</v>
      </c>
      <c r="D20" s="41">
        <v>113</v>
      </c>
      <c r="E20" s="41">
        <v>78</v>
      </c>
      <c r="F20" s="41">
        <v>1384</v>
      </c>
      <c r="G20" s="122">
        <v>1403</v>
      </c>
      <c r="H20" s="122">
        <v>1014</v>
      </c>
      <c r="I20" s="122">
        <v>-35</v>
      </c>
      <c r="J20" s="122">
        <v>-389</v>
      </c>
      <c r="K20" s="70"/>
      <c r="L20" s="70"/>
    </row>
    <row r="21" spans="1:12" ht="12" customHeight="1">
      <c r="A21" s="39"/>
      <c r="B21" s="40" t="s">
        <v>283</v>
      </c>
      <c r="C21" s="41">
        <v>56</v>
      </c>
      <c r="D21" s="41">
        <v>107</v>
      </c>
      <c r="E21" s="41">
        <v>163</v>
      </c>
      <c r="F21" s="41">
        <v>1240</v>
      </c>
      <c r="G21" s="122">
        <v>1886</v>
      </c>
      <c r="H21" s="122">
        <v>1822</v>
      </c>
      <c r="I21" s="122">
        <v>56</v>
      </c>
      <c r="J21" s="122">
        <v>-64</v>
      </c>
      <c r="K21" s="70"/>
      <c r="L21" s="70"/>
    </row>
    <row r="22" spans="1:12" ht="12" customHeight="1">
      <c r="A22" s="39"/>
      <c r="B22" s="40" t="s">
        <v>284</v>
      </c>
      <c r="C22" s="41">
        <v>71</v>
      </c>
      <c r="D22" s="41">
        <v>70</v>
      </c>
      <c r="E22" s="41">
        <v>40</v>
      </c>
      <c r="F22" s="41">
        <v>1047</v>
      </c>
      <c r="G22" s="122">
        <v>1190</v>
      </c>
      <c r="H22" s="122">
        <v>968</v>
      </c>
      <c r="I22" s="122">
        <v>-30</v>
      </c>
      <c r="J22" s="122">
        <v>-222</v>
      </c>
      <c r="K22" s="70"/>
      <c r="L22" s="70"/>
    </row>
    <row r="23" spans="1:12" ht="12" customHeight="1">
      <c r="A23" s="39"/>
      <c r="B23" s="40" t="s">
        <v>317</v>
      </c>
      <c r="C23" s="41">
        <v>35</v>
      </c>
      <c r="D23" s="41">
        <v>58</v>
      </c>
      <c r="E23" s="41">
        <v>17</v>
      </c>
      <c r="F23" s="41">
        <v>588</v>
      </c>
      <c r="G23" s="122">
        <v>515</v>
      </c>
      <c r="H23" s="122">
        <v>444</v>
      </c>
      <c r="I23" s="122">
        <v>-41</v>
      </c>
      <c r="J23" s="122">
        <v>-71</v>
      </c>
      <c r="K23" s="70"/>
      <c r="L23" s="70"/>
    </row>
    <row r="24" spans="1:12" ht="12" customHeight="1">
      <c r="A24" s="39"/>
      <c r="B24" s="40" t="s">
        <v>285</v>
      </c>
      <c r="C24" s="41">
        <v>437</v>
      </c>
      <c r="D24" s="41">
        <v>444</v>
      </c>
      <c r="E24" s="41">
        <v>359</v>
      </c>
      <c r="F24" s="41">
        <v>5142</v>
      </c>
      <c r="G24" s="122">
        <v>4539</v>
      </c>
      <c r="H24" s="122">
        <v>4550</v>
      </c>
      <c r="I24" s="122">
        <v>-85</v>
      </c>
      <c r="J24" s="122">
        <v>11</v>
      </c>
      <c r="K24" s="70"/>
      <c r="L24" s="70"/>
    </row>
    <row r="25" spans="1:12" ht="12" customHeight="1">
      <c r="A25" s="39"/>
      <c r="B25" s="40" t="s">
        <v>286</v>
      </c>
      <c r="C25" s="41">
        <v>59</v>
      </c>
      <c r="D25" s="41">
        <v>65</v>
      </c>
      <c r="E25" s="41">
        <v>72</v>
      </c>
      <c r="F25" s="41">
        <v>955</v>
      </c>
      <c r="G25" s="122">
        <v>1146</v>
      </c>
      <c r="H25" s="122">
        <v>1040</v>
      </c>
      <c r="I25" s="122">
        <v>7</v>
      </c>
      <c r="J25" s="122">
        <v>-106</v>
      </c>
      <c r="K25" s="70"/>
      <c r="L25" s="70"/>
    </row>
    <row r="26" spans="1:12" ht="12" customHeight="1">
      <c r="A26" s="39"/>
      <c r="B26" s="40" t="s">
        <v>316</v>
      </c>
      <c r="C26" s="41">
        <v>46</v>
      </c>
      <c r="D26" s="41">
        <v>57</v>
      </c>
      <c r="E26" s="41">
        <v>57</v>
      </c>
      <c r="F26" s="41">
        <v>894</v>
      </c>
      <c r="G26" s="122">
        <v>803</v>
      </c>
      <c r="H26" s="122">
        <v>1017</v>
      </c>
      <c r="I26" s="122">
        <v>0</v>
      </c>
      <c r="J26" s="122">
        <v>214</v>
      </c>
      <c r="K26" s="70"/>
      <c r="L26" s="70"/>
    </row>
    <row r="27" spans="1:12" ht="12" customHeight="1">
      <c r="A27" s="39"/>
      <c r="B27" s="40" t="s">
        <v>287</v>
      </c>
      <c r="C27" s="41">
        <v>44</v>
      </c>
      <c r="D27" s="41">
        <v>19</v>
      </c>
      <c r="E27" s="41">
        <v>34</v>
      </c>
      <c r="F27" s="41">
        <v>572</v>
      </c>
      <c r="G27" s="122">
        <v>578</v>
      </c>
      <c r="H27" s="122">
        <v>610</v>
      </c>
      <c r="I27" s="122">
        <v>15</v>
      </c>
      <c r="J27" s="122">
        <v>32</v>
      </c>
      <c r="K27" s="70"/>
      <c r="L27" s="70"/>
    </row>
    <row r="28" spans="1:12" ht="12" customHeight="1">
      <c r="A28" s="39"/>
      <c r="B28" s="40" t="s">
        <v>288</v>
      </c>
      <c r="C28" s="41">
        <v>48</v>
      </c>
      <c r="D28" s="41">
        <v>34</v>
      </c>
      <c r="E28" s="41">
        <v>21</v>
      </c>
      <c r="F28" s="41">
        <v>666</v>
      </c>
      <c r="G28" s="122">
        <v>642</v>
      </c>
      <c r="H28" s="122">
        <v>411</v>
      </c>
      <c r="I28" s="122">
        <v>-13</v>
      </c>
      <c r="J28" s="122">
        <v>-231</v>
      </c>
      <c r="K28" s="70"/>
      <c r="L28" s="70"/>
    </row>
    <row r="29" spans="1:12" ht="12" customHeight="1">
      <c r="A29" s="39"/>
      <c r="B29" s="40" t="s">
        <v>289</v>
      </c>
      <c r="C29" s="41">
        <v>18</v>
      </c>
      <c r="D29" s="41">
        <v>39</v>
      </c>
      <c r="E29" s="41">
        <v>-8</v>
      </c>
      <c r="F29" s="41">
        <v>579</v>
      </c>
      <c r="G29" s="122">
        <v>713</v>
      </c>
      <c r="H29" s="122">
        <v>712</v>
      </c>
      <c r="I29" s="122">
        <v>-47</v>
      </c>
      <c r="J29" s="122">
        <v>-1</v>
      </c>
      <c r="K29" s="70"/>
      <c r="L29" s="70"/>
    </row>
    <row r="30" spans="1:12" ht="12" customHeight="1">
      <c r="A30" s="39"/>
      <c r="B30" s="40"/>
      <c r="C30" s="41"/>
      <c r="D30" s="41"/>
      <c r="E30" s="41"/>
      <c r="F30" s="41"/>
      <c r="G30" s="122"/>
      <c r="H30" s="122"/>
      <c r="I30" s="122"/>
      <c r="J30" s="122"/>
      <c r="K30" s="70"/>
      <c r="L30" s="70"/>
    </row>
    <row r="31" spans="1:12" ht="12" customHeight="1">
      <c r="A31" s="39" t="s">
        <v>290</v>
      </c>
      <c r="B31" s="180"/>
      <c r="C31" s="183">
        <v>-179</v>
      </c>
      <c r="D31" s="183">
        <v>-72</v>
      </c>
      <c r="E31" s="183">
        <v>-260</v>
      </c>
      <c r="F31" s="183">
        <v>13344</v>
      </c>
      <c r="G31" s="184">
        <v>16875</v>
      </c>
      <c r="H31" s="184">
        <v>14794</v>
      </c>
      <c r="I31" s="184">
        <v>-188</v>
      </c>
      <c r="J31" s="184">
        <v>-2081</v>
      </c>
      <c r="K31" s="70"/>
      <c r="L31" s="70"/>
    </row>
    <row r="32" spans="1:12" ht="12" customHeight="1">
      <c r="A32" s="39"/>
      <c r="B32" s="40" t="s">
        <v>318</v>
      </c>
      <c r="C32" s="41">
        <v>-9</v>
      </c>
      <c r="D32" s="41">
        <v>-22</v>
      </c>
      <c r="E32" s="41">
        <v>-30</v>
      </c>
      <c r="F32" s="41">
        <v>512</v>
      </c>
      <c r="G32" s="122">
        <v>472</v>
      </c>
      <c r="H32" s="122">
        <v>364</v>
      </c>
      <c r="I32" s="122">
        <v>-8</v>
      </c>
      <c r="J32" s="122">
        <v>-108</v>
      </c>
      <c r="K32" s="70"/>
      <c r="L32" s="70"/>
    </row>
    <row r="33" spans="1:12" ht="12" customHeight="1">
      <c r="A33" s="39"/>
      <c r="B33" s="40" t="s">
        <v>294</v>
      </c>
      <c r="C33" s="41">
        <v>116</v>
      </c>
      <c r="D33" s="41">
        <v>112</v>
      </c>
      <c r="E33" s="41">
        <v>109</v>
      </c>
      <c r="F33" s="41">
        <v>3144</v>
      </c>
      <c r="G33" s="122">
        <v>3395</v>
      </c>
      <c r="H33" s="122">
        <v>3153</v>
      </c>
      <c r="I33" s="122">
        <v>-3</v>
      </c>
      <c r="J33" s="122">
        <v>-242</v>
      </c>
      <c r="K33" s="70"/>
      <c r="L33" s="70"/>
    </row>
    <row r="34" spans="1:12" ht="12" customHeight="1">
      <c r="A34" s="39"/>
      <c r="B34" s="40" t="s">
        <v>295</v>
      </c>
      <c r="C34" s="41">
        <v>57</v>
      </c>
      <c r="D34" s="41">
        <v>39</v>
      </c>
      <c r="E34" s="41">
        <v>-1</v>
      </c>
      <c r="F34" s="41">
        <v>3033</v>
      </c>
      <c r="G34" s="122">
        <v>3375</v>
      </c>
      <c r="H34" s="122">
        <v>2915</v>
      </c>
      <c r="I34" s="122">
        <v>-40</v>
      </c>
      <c r="J34" s="122">
        <v>-460</v>
      </c>
      <c r="K34" s="70"/>
      <c r="L34" s="70"/>
    </row>
    <row r="35" spans="1:12" ht="12" customHeight="1">
      <c r="A35" s="39"/>
      <c r="B35" s="40" t="s">
        <v>296</v>
      </c>
      <c r="C35" s="41">
        <v>-21</v>
      </c>
      <c r="D35" s="41">
        <v>7</v>
      </c>
      <c r="E35" s="41">
        <v>-9</v>
      </c>
      <c r="F35" s="41">
        <v>285</v>
      </c>
      <c r="G35" s="122">
        <v>443</v>
      </c>
      <c r="H35" s="122">
        <v>262</v>
      </c>
      <c r="I35" s="122">
        <v>-16</v>
      </c>
      <c r="J35" s="122">
        <v>-181</v>
      </c>
      <c r="K35" s="70"/>
      <c r="L35" s="70"/>
    </row>
    <row r="36" spans="1:12" ht="12" customHeight="1">
      <c r="A36" s="39"/>
      <c r="B36" s="40" t="s">
        <v>297</v>
      </c>
      <c r="C36" s="41">
        <v>-6</v>
      </c>
      <c r="D36" s="41">
        <v>-7</v>
      </c>
      <c r="E36" s="41">
        <v>-2</v>
      </c>
      <c r="F36" s="41">
        <v>301</v>
      </c>
      <c r="G36" s="122">
        <v>288</v>
      </c>
      <c r="H36" s="122">
        <v>295</v>
      </c>
      <c r="I36" s="122">
        <v>5</v>
      </c>
      <c r="J36" s="122">
        <v>7</v>
      </c>
      <c r="K36" s="70"/>
      <c r="L36" s="70"/>
    </row>
    <row r="37" spans="1:12" ht="12" customHeight="1">
      <c r="A37" s="39"/>
      <c r="B37" s="40" t="s">
        <v>298</v>
      </c>
      <c r="C37" s="41">
        <v>-26</v>
      </c>
      <c r="D37" s="41">
        <v>11</v>
      </c>
      <c r="E37" s="41">
        <v>-13</v>
      </c>
      <c r="F37" s="41">
        <v>174</v>
      </c>
      <c r="G37" s="122">
        <v>354</v>
      </c>
      <c r="H37" s="122">
        <v>275</v>
      </c>
      <c r="I37" s="122">
        <v>-24</v>
      </c>
      <c r="J37" s="122">
        <v>-79</v>
      </c>
      <c r="K37" s="70"/>
      <c r="L37" s="70"/>
    </row>
    <row r="38" spans="1:12" ht="12" customHeight="1">
      <c r="A38" s="39"/>
      <c r="B38" s="40" t="s">
        <v>303</v>
      </c>
      <c r="C38" s="41">
        <v>-284</v>
      </c>
      <c r="D38" s="41">
        <v>-189</v>
      </c>
      <c r="E38" s="41">
        <v>-268</v>
      </c>
      <c r="F38" s="41">
        <v>3942</v>
      </c>
      <c r="G38" s="122">
        <v>6534</v>
      </c>
      <c r="H38" s="122">
        <v>5513</v>
      </c>
      <c r="I38" s="122">
        <v>-79</v>
      </c>
      <c r="J38" s="122">
        <v>-1021</v>
      </c>
      <c r="K38" s="70"/>
      <c r="L38" s="70"/>
    </row>
    <row r="39" spans="1:12" ht="12" customHeight="1">
      <c r="A39" s="39"/>
      <c r="B39" s="40"/>
      <c r="C39" s="41"/>
      <c r="D39" s="41"/>
      <c r="E39" s="41"/>
      <c r="F39" s="41"/>
      <c r="G39" s="122"/>
      <c r="H39" s="122"/>
      <c r="I39" s="122"/>
      <c r="J39" s="122"/>
      <c r="K39" s="70"/>
      <c r="L39" s="70"/>
    </row>
    <row r="40" spans="1:12" ht="12" customHeight="1">
      <c r="A40" s="39" t="s">
        <v>304</v>
      </c>
      <c r="B40" s="180"/>
      <c r="C40" s="183">
        <v>98</v>
      </c>
      <c r="D40" s="183">
        <v>59</v>
      </c>
      <c r="E40" s="183">
        <v>46</v>
      </c>
      <c r="F40" s="183">
        <v>4234</v>
      </c>
      <c r="G40" s="184">
        <v>4291</v>
      </c>
      <c r="H40" s="184">
        <v>4876</v>
      </c>
      <c r="I40" s="184">
        <v>-13</v>
      </c>
      <c r="J40" s="184">
        <v>585</v>
      </c>
      <c r="K40" s="70"/>
      <c r="L40" s="70"/>
    </row>
    <row r="41" spans="1:12" ht="12" customHeight="1">
      <c r="A41" s="39"/>
      <c r="B41" s="40" t="s">
        <v>305</v>
      </c>
      <c r="C41" s="41">
        <v>70</v>
      </c>
      <c r="D41" s="41">
        <v>28</v>
      </c>
      <c r="E41" s="41">
        <v>20</v>
      </c>
      <c r="F41" s="41">
        <v>713</v>
      </c>
      <c r="G41" s="122">
        <v>547</v>
      </c>
      <c r="H41" s="122">
        <v>466</v>
      </c>
      <c r="I41" s="122">
        <v>-8</v>
      </c>
      <c r="J41" s="122">
        <v>-81</v>
      </c>
      <c r="K41" s="70"/>
      <c r="L41" s="70"/>
    </row>
    <row r="42" spans="1:12" ht="12" customHeight="1">
      <c r="A42" s="39"/>
      <c r="B42" s="40" t="s">
        <v>306</v>
      </c>
      <c r="C42" s="41">
        <v>21</v>
      </c>
      <c r="D42" s="41">
        <v>26</v>
      </c>
      <c r="E42" s="41">
        <v>27</v>
      </c>
      <c r="F42" s="41">
        <v>320</v>
      </c>
      <c r="G42" s="122">
        <v>496</v>
      </c>
      <c r="H42" s="122">
        <v>556</v>
      </c>
      <c r="I42" s="122">
        <v>1</v>
      </c>
      <c r="J42" s="122">
        <v>60</v>
      </c>
      <c r="K42" s="70"/>
      <c r="L42" s="70"/>
    </row>
    <row r="43" spans="1:12" ht="12" customHeight="1">
      <c r="A43" s="39"/>
      <c r="B43" s="40" t="s">
        <v>307</v>
      </c>
      <c r="C43" s="41">
        <v>-28</v>
      </c>
      <c r="D43" s="41">
        <v>-102</v>
      </c>
      <c r="E43" s="41">
        <v>-91</v>
      </c>
      <c r="F43" s="41">
        <v>1029</v>
      </c>
      <c r="G43" s="122">
        <v>432</v>
      </c>
      <c r="H43" s="122">
        <v>556</v>
      </c>
      <c r="I43" s="122">
        <v>11</v>
      </c>
      <c r="J43" s="122">
        <v>124</v>
      </c>
      <c r="K43" s="70"/>
      <c r="L43" s="70"/>
    </row>
    <row r="44" spans="1:12" ht="12" customHeight="1">
      <c r="A44" s="39"/>
      <c r="B44" s="40" t="s">
        <v>308</v>
      </c>
      <c r="C44" s="41">
        <v>27</v>
      </c>
      <c r="D44" s="41">
        <v>55</v>
      </c>
      <c r="E44" s="41">
        <v>33</v>
      </c>
      <c r="F44" s="41">
        <v>541</v>
      </c>
      <c r="G44" s="122">
        <v>456</v>
      </c>
      <c r="H44" s="122">
        <v>424</v>
      </c>
      <c r="I44" s="122">
        <v>-22</v>
      </c>
      <c r="J44" s="122">
        <v>-32</v>
      </c>
      <c r="K44" s="70"/>
      <c r="L44" s="70"/>
    </row>
    <row r="45" spans="1:12" ht="12" customHeight="1">
      <c r="A45" s="39"/>
      <c r="B45" s="40" t="s">
        <v>309</v>
      </c>
      <c r="C45" s="41">
        <v>-5</v>
      </c>
      <c r="D45" s="41">
        <v>14</v>
      </c>
      <c r="E45" s="41">
        <v>9</v>
      </c>
      <c r="F45" s="41">
        <v>1082</v>
      </c>
      <c r="G45" s="122">
        <v>1676</v>
      </c>
      <c r="H45" s="122">
        <v>2197</v>
      </c>
      <c r="I45" s="122">
        <v>-5</v>
      </c>
      <c r="J45" s="122">
        <v>521</v>
      </c>
      <c r="K45" s="70"/>
      <c r="L45" s="70"/>
    </row>
    <row r="46" spans="1:12" ht="12" customHeight="1">
      <c r="A46" s="39"/>
      <c r="B46" s="40"/>
      <c r="C46" s="41"/>
      <c r="D46" s="41"/>
      <c r="E46" s="41"/>
      <c r="F46" s="41"/>
      <c r="G46" s="122"/>
      <c r="H46" s="122"/>
      <c r="I46" s="122"/>
      <c r="J46" s="122"/>
      <c r="K46" s="70"/>
      <c r="L46" s="70"/>
    </row>
    <row r="47" spans="1:12" ht="12" customHeight="1">
      <c r="A47" s="39" t="s">
        <v>310</v>
      </c>
      <c r="B47" s="180"/>
      <c r="C47" s="183">
        <v>508</v>
      </c>
      <c r="D47" s="183">
        <v>536</v>
      </c>
      <c r="E47" s="183">
        <v>649</v>
      </c>
      <c r="F47" s="183">
        <v>5505</v>
      </c>
      <c r="G47" s="184">
        <v>7942</v>
      </c>
      <c r="H47" s="184">
        <v>8620</v>
      </c>
      <c r="I47" s="184">
        <v>113</v>
      </c>
      <c r="J47" s="184">
        <v>678</v>
      </c>
      <c r="K47" s="70"/>
      <c r="L47" s="70"/>
    </row>
    <row r="48" spans="1:12" ht="12" customHeight="1">
      <c r="A48" s="39"/>
      <c r="B48" s="40" t="s">
        <v>319</v>
      </c>
      <c r="C48" s="41">
        <v>33</v>
      </c>
      <c r="D48" s="41">
        <v>33</v>
      </c>
      <c r="E48" s="41">
        <v>39</v>
      </c>
      <c r="F48" s="41">
        <v>348</v>
      </c>
      <c r="G48" s="122">
        <v>386</v>
      </c>
      <c r="H48" s="122">
        <v>529</v>
      </c>
      <c r="I48" s="122">
        <v>6</v>
      </c>
      <c r="J48" s="122">
        <v>143</v>
      </c>
      <c r="K48" s="70"/>
      <c r="L48" s="70"/>
    </row>
    <row r="49" spans="1:12" ht="12" customHeight="1">
      <c r="A49" s="39"/>
      <c r="B49" s="40" t="s">
        <v>311</v>
      </c>
      <c r="C49" s="41">
        <v>316</v>
      </c>
      <c r="D49" s="41">
        <v>296</v>
      </c>
      <c r="E49" s="41">
        <v>390</v>
      </c>
      <c r="F49" s="41">
        <v>2928</v>
      </c>
      <c r="G49" s="122">
        <v>4729</v>
      </c>
      <c r="H49" s="122">
        <v>5048</v>
      </c>
      <c r="I49" s="122">
        <v>94</v>
      </c>
      <c r="J49" s="122">
        <v>319</v>
      </c>
      <c r="K49" s="70"/>
      <c r="L49" s="70"/>
    </row>
    <row r="50" spans="1:12" ht="12" customHeight="1">
      <c r="A50" s="39"/>
      <c r="B50" s="40" t="s">
        <v>312</v>
      </c>
      <c r="C50" s="41">
        <v>45</v>
      </c>
      <c r="D50" s="41">
        <v>41</v>
      </c>
      <c r="E50" s="41">
        <v>61</v>
      </c>
      <c r="F50" s="41">
        <v>558</v>
      </c>
      <c r="G50" s="122">
        <v>837</v>
      </c>
      <c r="H50" s="122">
        <v>1039</v>
      </c>
      <c r="I50" s="122">
        <v>20</v>
      </c>
      <c r="J50" s="122">
        <v>202</v>
      </c>
      <c r="K50" s="70"/>
      <c r="L50" s="70"/>
    </row>
    <row r="51" spans="1:12" ht="12" customHeight="1">
      <c r="A51" s="39"/>
      <c r="B51" s="40"/>
      <c r="C51" s="41"/>
      <c r="D51" s="41"/>
      <c r="E51" s="41"/>
      <c r="F51" s="41"/>
      <c r="G51" s="122"/>
      <c r="H51" s="122"/>
      <c r="I51" s="122"/>
      <c r="J51" s="122"/>
      <c r="K51" s="70"/>
      <c r="L51" s="70"/>
    </row>
    <row r="52" spans="1:12" ht="12" customHeight="1">
      <c r="A52" s="39" t="s">
        <v>72</v>
      </c>
      <c r="B52" s="180"/>
      <c r="C52" s="183">
        <v>139</v>
      </c>
      <c r="D52" s="183">
        <v>329</v>
      </c>
      <c r="E52" s="183">
        <v>265</v>
      </c>
      <c r="F52" s="183">
        <v>2400</v>
      </c>
      <c r="G52" s="184">
        <v>4632</v>
      </c>
      <c r="H52" s="184">
        <v>5004</v>
      </c>
      <c r="I52" s="184">
        <v>-64</v>
      </c>
      <c r="J52" s="184">
        <v>372</v>
      </c>
      <c r="K52" s="70"/>
      <c r="L52" s="70"/>
    </row>
    <row r="53" spans="1:12" ht="12" customHeight="1">
      <c r="A53" s="39"/>
      <c r="B53" s="40"/>
      <c r="C53"/>
      <c r="D53"/>
      <c r="E53"/>
      <c r="F53"/>
      <c r="G53"/>
      <c r="H53"/>
      <c r="I53"/>
      <c r="J53"/>
      <c r="K53" s="70"/>
      <c r="L53" s="70"/>
    </row>
    <row r="54" spans="1:12" ht="12" customHeight="1">
      <c r="A54" s="44" t="s">
        <v>4</v>
      </c>
      <c r="B54" s="111"/>
      <c r="C54" s="112">
        <v>3038</v>
      </c>
      <c r="D54" s="112">
        <v>3117</v>
      </c>
      <c r="E54" s="112">
        <v>2322</v>
      </c>
      <c r="F54" s="112">
        <v>68432</v>
      </c>
      <c r="G54" s="112">
        <v>71964</v>
      </c>
      <c r="H54" s="112">
        <v>66243</v>
      </c>
      <c r="I54" s="112">
        <v>-795</v>
      </c>
      <c r="J54" s="112">
        <v>-5721</v>
      </c>
      <c r="K54" s="70"/>
      <c r="L54" s="70"/>
    </row>
    <row r="55" spans="1:12" ht="12" customHeight="1">
      <c r="A55" s="38"/>
      <c r="B55" s="45"/>
      <c r="C55" s="48"/>
      <c r="D55" s="48"/>
      <c r="E55" s="48"/>
      <c r="F55" s="48"/>
      <c r="G55" s="49"/>
      <c r="H55" s="50"/>
      <c r="I55" s="50"/>
      <c r="J55" s="50"/>
      <c r="K55" s="70"/>
      <c r="L55" s="70"/>
    </row>
    <row r="56" spans="1:12" ht="12" customHeight="1">
      <c r="A56" s="154" t="str">
        <f>"1."</f>
        <v>1.</v>
      </c>
      <c r="B56" s="197" t="s">
        <v>231</v>
      </c>
      <c r="C56" s="41"/>
      <c r="D56" s="41"/>
      <c r="E56" s="41"/>
      <c r="F56" s="41"/>
      <c r="G56" s="41"/>
      <c r="H56" s="41"/>
      <c r="I56" s="41"/>
      <c r="J56" s="41"/>
      <c r="K56" s="70"/>
      <c r="L56" s="70"/>
    </row>
    <row r="57" spans="1:12" ht="12" customHeight="1">
      <c r="A57" s="71"/>
      <c r="B57" s="72" t="s">
        <v>232</v>
      </c>
      <c r="C57" s="71"/>
      <c r="D57" s="71"/>
      <c r="E57" s="73"/>
      <c r="F57" s="73"/>
      <c r="G57" s="74"/>
      <c r="H57" s="75"/>
      <c r="I57" s="75"/>
      <c r="J57" s="75"/>
      <c r="K57" s="70"/>
      <c r="L57" s="70"/>
    </row>
    <row r="58" spans="1:12" ht="12" customHeight="1">
      <c r="A58" s="156" t="s">
        <v>90</v>
      </c>
      <c r="B58" s="156" t="s">
        <v>233</v>
      </c>
      <c r="C58" s="71"/>
      <c r="D58" s="71"/>
      <c r="E58" s="71"/>
      <c r="F58" s="71"/>
      <c r="G58" s="71"/>
      <c r="H58" s="71"/>
      <c r="I58" s="71"/>
      <c r="J58" s="71"/>
      <c r="K58" s="70"/>
      <c r="L58" s="70"/>
    </row>
    <row r="59" spans="1:12" ht="12" customHeight="1">
      <c r="A59" s="156" t="s">
        <v>90</v>
      </c>
      <c r="B59" s="156" t="s">
        <v>234</v>
      </c>
      <c r="C59" s="71"/>
      <c r="D59" s="71"/>
      <c r="E59" s="71"/>
      <c r="F59" s="71"/>
      <c r="G59" s="71"/>
      <c r="H59" s="71"/>
      <c r="I59" s="71"/>
      <c r="J59" s="71"/>
      <c r="K59" s="70"/>
      <c r="L59" s="70"/>
    </row>
    <row r="60" spans="1:12" ht="12" customHeight="1">
      <c r="A60" s="154" t="str">
        <f>"2."</f>
        <v>2.</v>
      </c>
      <c r="B60" s="71" t="s">
        <v>89</v>
      </c>
      <c r="C60" s="71"/>
      <c r="D60" s="71"/>
      <c r="E60" s="73"/>
      <c r="F60" s="73"/>
      <c r="G60" s="74"/>
      <c r="H60" s="75"/>
      <c r="I60" s="75"/>
      <c r="J60" s="75"/>
      <c r="K60" s="70"/>
      <c r="L60" s="70"/>
    </row>
    <row r="61" spans="1:12" ht="12" customHeight="1">
      <c r="K61" s="70"/>
      <c r="L61" s="70"/>
    </row>
    <row r="62" spans="1:12" ht="12" customHeight="1">
      <c r="A62" s="52" t="s">
        <v>52</v>
      </c>
      <c r="K62" s="70"/>
      <c r="L62" s="70"/>
    </row>
    <row r="63" spans="1:12" ht="12" customHeight="1">
      <c r="K63" s="70"/>
      <c r="L63" s="70"/>
    </row>
    <row r="64" spans="1:12" ht="12" customHeight="1">
      <c r="A64" s="233" t="s">
        <v>250</v>
      </c>
      <c r="K64" s="70"/>
      <c r="L64" s="70"/>
    </row>
    <row r="65" spans="11:12" ht="12" customHeight="1">
      <c r="K65" s="70"/>
      <c r="L65" s="70"/>
    </row>
    <row r="66" spans="11:12" ht="12" customHeight="1">
      <c r="K66" s="70"/>
      <c r="L66" s="70"/>
    </row>
    <row r="67" spans="11:12" ht="12" customHeight="1">
      <c r="K67" s="70"/>
      <c r="L67" s="70"/>
    </row>
    <row r="68" spans="11:12" ht="12" customHeight="1">
      <c r="K68" s="70"/>
      <c r="L68" s="70"/>
    </row>
    <row r="69" spans="11:12" ht="12" customHeight="1">
      <c r="K69" s="70"/>
      <c r="L69" s="70"/>
    </row>
    <row r="70" spans="11:12" ht="12" customHeight="1">
      <c r="K70" s="70"/>
      <c r="L70" s="70"/>
    </row>
    <row r="71" spans="11:12" ht="12" customHeight="1">
      <c r="K71" s="70"/>
      <c r="L71" s="70"/>
    </row>
    <row r="72" spans="11:12" ht="12" customHeight="1">
      <c r="K72" s="76"/>
      <c r="L72" s="76"/>
    </row>
    <row r="73" spans="11:12">
      <c r="K73" s="51"/>
      <c r="L73" s="51"/>
    </row>
    <row r="74" spans="11:12">
      <c r="K74" s="77"/>
      <c r="L74" s="77"/>
    </row>
    <row r="75" spans="11:12">
      <c r="K75" s="78"/>
      <c r="L75" s="78"/>
    </row>
    <row r="76" spans="11:12">
      <c r="K76" s="71"/>
      <c r="L76" s="71"/>
    </row>
    <row r="77" spans="11:12">
      <c r="K77" s="71"/>
      <c r="L77" s="71"/>
    </row>
    <row r="78" spans="11:12">
      <c r="K78" s="71"/>
      <c r="L78" s="71"/>
    </row>
    <row r="79" spans="11:12">
      <c r="K79" s="78"/>
      <c r="L79" s="78"/>
    </row>
    <row r="80" spans="11:12">
      <c r="K80" s="78"/>
      <c r="L80" s="78"/>
    </row>
    <row r="81" spans="1:12">
      <c r="K81" s="78"/>
      <c r="L81" s="78"/>
    </row>
    <row r="82" spans="1:12">
      <c r="A82" s="38"/>
      <c r="B82" s="45"/>
      <c r="C82" s="48"/>
      <c r="D82" s="48"/>
      <c r="E82" s="48"/>
      <c r="F82" s="48"/>
      <c r="G82" s="49"/>
      <c r="H82" s="50"/>
      <c r="I82" s="50"/>
      <c r="J82" s="50"/>
      <c r="K82" s="51"/>
      <c r="L82" s="51"/>
    </row>
    <row r="83" spans="1:12">
      <c r="A83" s="38"/>
      <c r="B83" s="45"/>
      <c r="C83" s="53"/>
      <c r="D83" s="53"/>
      <c r="E83" s="53"/>
      <c r="F83" s="53"/>
      <c r="G83" s="49"/>
      <c r="H83" s="54"/>
      <c r="I83" s="54"/>
      <c r="J83" s="54"/>
      <c r="K83" s="23"/>
      <c r="L83" s="23"/>
    </row>
    <row r="84" spans="1:12">
      <c r="A84" s="55"/>
      <c r="B84" s="45"/>
      <c r="C84" s="56"/>
      <c r="D84" s="56"/>
      <c r="E84" s="56"/>
      <c r="F84" s="56"/>
      <c r="G84" s="57"/>
      <c r="H84" s="56"/>
      <c r="I84" s="56"/>
      <c r="J84" s="56"/>
      <c r="K84" s="51"/>
    </row>
    <row r="85" spans="1:12">
      <c r="A85" s="38"/>
      <c r="B85" s="45"/>
      <c r="C85" s="38"/>
      <c r="D85" s="38"/>
      <c r="E85" s="38"/>
      <c r="F85" s="38"/>
      <c r="G85" s="38"/>
      <c r="H85" s="38"/>
      <c r="I85" s="38"/>
      <c r="J85" s="38"/>
      <c r="K85" s="23"/>
      <c r="L85" s="23"/>
    </row>
    <row r="86" spans="1:12">
      <c r="A86" s="38"/>
      <c r="B86" s="38"/>
      <c r="G86" s="38"/>
      <c r="H86" s="38"/>
      <c r="I86" s="38"/>
      <c r="J86" s="38"/>
      <c r="K86" s="23"/>
      <c r="L86" s="23"/>
    </row>
    <row r="87" spans="1:12">
      <c r="A87" s="38"/>
      <c r="B87" s="38"/>
      <c r="G87" s="38"/>
      <c r="H87" s="38"/>
      <c r="I87" s="38"/>
      <c r="J87" s="38"/>
      <c r="K87" s="23"/>
      <c r="L87" s="23"/>
    </row>
    <row r="88" spans="1:12">
      <c r="A88" s="38"/>
      <c r="B88" s="38"/>
      <c r="G88" s="38"/>
      <c r="H88" s="38"/>
      <c r="I88" s="38"/>
      <c r="J88" s="38"/>
      <c r="K88" s="23"/>
      <c r="L88" s="23"/>
    </row>
    <row r="89" spans="1:12">
      <c r="A89" s="38"/>
      <c r="B89" s="38"/>
      <c r="G89" s="38"/>
      <c r="H89" s="38"/>
      <c r="I89" s="38"/>
      <c r="J89" s="38"/>
      <c r="K89" s="23"/>
      <c r="L89" s="23"/>
    </row>
    <row r="90" spans="1:12">
      <c r="A90" s="38"/>
      <c r="B90" s="38"/>
      <c r="G90" s="38"/>
      <c r="H90" s="38"/>
      <c r="I90" s="38"/>
      <c r="J90" s="38"/>
      <c r="K90" s="23"/>
      <c r="L90" s="23"/>
    </row>
    <row r="91" spans="1:12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23"/>
      <c r="L91" s="23"/>
    </row>
    <row r="92" spans="1:12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23"/>
      <c r="L92" s="23"/>
    </row>
    <row r="93" spans="1:1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4" spans="1:1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</row>
    <row r="95" spans="1:1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</row>
    <row r="96" spans="1:1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</row>
    <row r="97" spans="1:1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</row>
    <row r="98" spans="1:1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</row>
    <row r="99" spans="1:1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</row>
    <row r="100" spans="1:1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1:1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1:1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</row>
    <row r="103" spans="1:1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1:1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1:1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</row>
    <row r="106" spans="1:1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</row>
    <row r="107" spans="1:1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</row>
    <row r="108" spans="1:1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</row>
    <row r="109" spans="1:1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</row>
    <row r="110" spans="1:1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</row>
    <row r="111" spans="1:1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</row>
    <row r="112" spans="1:1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</row>
    <row r="113" spans="1:1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</row>
    <row r="114" spans="1:1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</row>
    <row r="115" spans="1:1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</row>
    <row r="116" spans="1:1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</row>
    <row r="117" spans="1:1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</row>
    <row r="118" spans="1:1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</row>
    <row r="119" spans="1:1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</row>
    <row r="120" spans="1:1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</row>
    <row r="121" spans="1:1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</row>
    <row r="122" spans="1:1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</row>
    <row r="123" spans="1:1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</row>
    <row r="124" spans="1:1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</row>
    <row r="125" spans="1:1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</row>
    <row r="126" spans="1:1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</row>
    <row r="127" spans="1:1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</row>
    <row r="128" spans="1:1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</row>
    <row r="129" spans="1:1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</row>
    <row r="130" spans="1:1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</row>
    <row r="131" spans="1:1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</row>
    <row r="132" spans="1:1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1:1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</row>
    <row r="134" spans="1:1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</row>
    <row r="135" spans="1:1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</row>
    <row r="136" spans="1:1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</row>
    <row r="137" spans="1:1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</row>
    <row r="138" spans="1:1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</row>
    <row r="139" spans="1:1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</row>
    <row r="140" spans="1:1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</row>
    <row r="141" spans="1:1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</row>
    <row r="142" spans="1:1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</row>
    <row r="143" spans="1:1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</row>
    <row r="144" spans="1:1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</row>
    <row r="145" spans="1:1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</row>
    <row r="146" spans="1:1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</row>
  </sheetData>
  <phoneticPr fontId="8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 Spreadsheet" ma:contentTypeID="0x0101005496552013C0BA46BE88192D5C6EB20B009CDED344C2374474AE96CC935068FE7100A52BC38D06475646BBDF5A6198C258FA" ma:contentTypeVersion="5" ma:contentTypeDescription="Create a new Excel Spreadsheet" ma:contentTypeScope="" ma:versionID="d0dc97d85d13cf066ceaa91a704bca2f">
  <xsd:schema xmlns:xsd="http://www.w3.org/2001/XMLSchema" xmlns:xs="http://www.w3.org/2001/XMLSchema" xmlns:p="http://schemas.microsoft.com/office/2006/metadata/properties" xmlns:ns3="01be4277-2979-4a68-876d-b92b25fceece" xmlns:ns4="931debb3-2ef8-4f70-9e1c-e7f35321f1b8" xmlns:ns5="8125fb2f-0af6-4929-85bb-669986b93a81" targetNamespace="http://schemas.microsoft.com/office/2006/metadata/properties" ma:root="true" ma:fieldsID="82f81e6f77b7af15fd63ff0d4ee65071" ns3:_="" ns4:_="" ns5:_="">
    <xsd:import namespace="01be4277-2979-4a68-876d-b92b25fceece"/>
    <xsd:import namespace="931debb3-2ef8-4f70-9e1c-e7f35321f1b8"/>
    <xsd:import namespace="8125fb2f-0af6-4929-85bb-669986b93a81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KeywordTaxHTField" minOccurs="0"/>
                <xsd:element ref="ns4:TaxCatchAll" minOccurs="0"/>
                <xsd:element ref="ns4:TaxCatchAllLabel" minOccurs="0"/>
                <xsd:element ref="ns4:e8bac518797247d9a4e915b8746d6853" minOccurs="0"/>
                <xsd:element ref="ns4:_dlc_DocId" minOccurs="0"/>
                <xsd:element ref="ns4:_dlc_DocIdUrl" minOccurs="0"/>
                <xsd:element ref="ns4:_dlc_DocIdPersistId" minOccurs="0"/>
                <xsd:element ref="ns4:h46a36d1fcc44c9f84f65dc0772a3757" minOccurs="0"/>
                <xsd:element ref="ns3:C3FinancialYearNote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indexed="true" ma:readOnly="false" ma:default="" ma:fieldId="{6a3fe89f-a6dd-4490-a9c1-3ef38d67b8c7}" ma:sspId="8fe43dc7-c10d-4d01-9ab4-5c6baa0ab136" ma:termSetId="c450faab-c86a-470d-88e7-583e23d5422f" ma:anchorId="2f2d8efb-c718-4b07-86af-812eff2e75ba" ma:open="false" ma:isKeyword="false">
      <xsd:complexType>
        <xsd:sequence>
          <xsd:element ref="pc:Terms" minOccurs="0" maxOccurs="1"/>
        </xsd:sequence>
      </xsd:complexType>
    </xsd:element>
    <xsd:element name="C3FinancialYearNote" ma:index="21" nillable="true" ma:taxonomy="true" ma:internalName="C3FinancialYearNote" ma:taxonomyFieldName="C3FinancialYear" ma:displayName="Financial Year" ma:readOnly="false" ma:fieldId="{576f231a-00e6-4d2f-a497-c942067ed5b8}" ma:sspId="8fe43dc7-c10d-4d01-9ab4-5c6baa0ab136" ma:termSetId="09af70a6-6b18-4bf7-9ce7-8fd70e09aad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1debb3-2ef8-4f70-9e1c-e7f35321f1b8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8fe43dc7-c10d-4d01-9ab4-5c6baa0ab13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a0585c08-b172-4358-af99-8b1a862f5988}" ma:internalName="TaxCatchAll" ma:showField="CatchAllData" ma:web="931debb3-2ef8-4f70-9e1c-e7f35321f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a0585c08-b172-4358-af99-8b1a862f5988}" ma:internalName="TaxCatchAllLabel" ma:readOnly="true" ma:showField="CatchAllDataLabel" ma:web="931debb3-2ef8-4f70-9e1c-e7f35321f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bac518797247d9a4e915b8746d6853" ma:index="14" ma:taxonomy="true" ma:internalName="e8bac518797247d9a4e915b8746d6853" ma:taxonomyFieldName="StatsNZSecurityClassification" ma:displayName="Security Classification" ma:default="2;#*Not Yet Classified|dc4a455f-4522-47f7-a9c8-9e8315f049e0" ma:fieldId="{e8bac518-7972-47d9-a4e9-15b8746d6853}" ma:sspId="8fe43dc7-c10d-4d01-9ab4-5c6baa0ab136" ma:termSetId="3c06f7c1-3f61-428e-9da0-fa6fb9cb66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46a36d1fcc44c9f84f65dc0772a3757" ma:index="19" nillable="true" ma:taxonomy="true" ma:internalName="h46a36d1fcc44c9f84f65dc0772a3757" ma:taxonomyFieldName="StatsNZOutputName" ma:displayName="Output Name" ma:fieldId="{146a36d1-fcc4-4c9f-84f6-5dc0772a3757}" ma:sspId="8fe43dc7-c10d-4d01-9ab4-5c6baa0ab136" ma:termSetId="42a8257c-ad7c-4564-b899-9010798345b3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25fb2f-0af6-4929-85bb-669986b93a81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3FinancialYearNote xmlns="01be4277-2979-4a68-876d-b92b25fceece">
      <Terms xmlns="http://schemas.microsoft.com/office/infopath/2007/PartnerControls"/>
    </C3FinancialYearNote>
    <h46a36d1fcc44c9f84f65dc0772a3757 xmlns="931debb3-2ef8-4f70-9e1c-e7f35321f1b8">
      <Terms xmlns="http://schemas.microsoft.com/office/infopath/2007/PartnerControls"/>
    </h46a36d1fcc44c9f84f65dc0772a3757>
    <e8bac518797247d9a4e915b8746d6853 xmlns="931debb3-2ef8-4f70-9e1c-e7f35321f1b8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 Use In-confidence</TermName>
          <TermId xmlns="http://schemas.microsoft.com/office/infopath/2007/PartnerControls">69b44791-be31-46eb-9b92-d68f31097173</TermId>
        </TermInfo>
      </Terms>
    </e8bac518797247d9a4e915b8746d6853>
    <_dlc_DocId xmlns="931debb3-2ef8-4f70-9e1c-e7f35321f1b8">ENXFE5XUT2PX-1406382270-4513</_dlc_DocId>
    <TaxCatchAll xmlns="931debb3-2ef8-4f70-9e1c-e7f35321f1b8">
      <Value>5</Value>
      <Value>1872</Value>
      <Value>1871</Value>
    </TaxCatchAll>
    <_dlc_DocIdUrl xmlns="931debb3-2ef8-4f70-9e1c-e7f35321f1b8">
      <Url>https://stats.cohesion.net.nz/Sites/CR/CRPRS/PUB/_layouts/15/DocIdRedir.aspx?ID=ENXFE5XUT2PX-1406382270-4513</Url>
      <Description>ENXFE5XUT2PX-1406382270-4513</Description>
    </_dlc_DocIdUrl>
    <TaxKeywordTaxHTField xmlns="931debb3-2ef8-4f70-9e1c-e7f35321f1b8">
      <Terms xmlns="http://schemas.microsoft.com/office/infopath/2007/PartnerControls">
        <TermInfo xmlns="http://schemas.microsoft.com/office/infopath/2007/PartnerControls">
          <TermName xmlns="http://schemas.microsoft.com/office/infopath/2007/PartnerControls">ITM May 2018</TermName>
          <TermId xmlns="http://schemas.microsoft.com/office/infopath/2007/PartnerControls">45d0d679-d524-4ad2-948b-eb2e7843f3b2</TermId>
        </TermInfo>
        <TermInfo xmlns="http://schemas.microsoft.com/office/infopath/2007/PartnerControls">
          <TermName xmlns="http://schemas.microsoft.com/office/infopath/2007/PartnerControls">Excel tables for ITM May release</TermName>
          <TermId xmlns="http://schemas.microsoft.com/office/infopath/2007/PartnerControls">78db3f8e-3589-4d97-b5e2-ecc8b27989ce</TermId>
        </TermInfo>
      </Terms>
    </TaxKeywordTaxHTField>
    <C3TopicNote xmlns="01be4277-2979-4a68-876d-b92b25fceece">
      <Terms xmlns="http://schemas.microsoft.com/office/infopath/2007/PartnerControls"/>
    </C3TopicNote>
  </documentManagement>
</p:properties>
</file>

<file path=customXml/itemProps1.xml><?xml version="1.0" encoding="utf-8"?>
<ds:datastoreItem xmlns:ds="http://schemas.openxmlformats.org/officeDocument/2006/customXml" ds:itemID="{A7A52181-503F-489D-8EAD-FF9967B801C4}"/>
</file>

<file path=customXml/itemProps2.xml><?xml version="1.0" encoding="utf-8"?>
<ds:datastoreItem xmlns:ds="http://schemas.openxmlformats.org/officeDocument/2006/customXml" ds:itemID="{87408932-0F79-442E-AA5D-7D7BC5353E89}"/>
</file>

<file path=customXml/itemProps3.xml><?xml version="1.0" encoding="utf-8"?>
<ds:datastoreItem xmlns:ds="http://schemas.openxmlformats.org/officeDocument/2006/customXml" ds:itemID="{1FE7F62F-8A87-4F3F-AAA5-CFF95DD86004}"/>
</file>

<file path=customXml/itemProps4.xml><?xml version="1.0" encoding="utf-8"?>
<ds:datastoreItem xmlns:ds="http://schemas.openxmlformats.org/officeDocument/2006/customXml" ds:itemID="{12A0434C-5E18-43B1-B2CA-B990250AEB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122</vt:i4>
      </vt:variant>
    </vt:vector>
  </HeadingPairs>
  <TitlesOfParts>
    <vt:vector size="136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11 (cont.)</vt:lpstr>
      <vt:lpstr>Table 12</vt:lpstr>
      <vt:lpstr>Contents_Title</vt:lpstr>
      <vt:lpstr>'Table 1'!Table1_Data1</vt:lpstr>
      <vt:lpstr>'Table 1'!Table1_Data1_Hdr</vt:lpstr>
      <vt:lpstr>'Table 1'!Table1_Data2</vt:lpstr>
      <vt:lpstr>'Table 1'!Table1_Data2_Hdr</vt:lpstr>
      <vt:lpstr>Table10_Data1</vt:lpstr>
      <vt:lpstr>Table10_Data1_Hdr</vt:lpstr>
      <vt:lpstr>Table10_Data2</vt:lpstr>
      <vt:lpstr>Table10_Data2_Hdr</vt:lpstr>
      <vt:lpstr>Table11_Data1</vt:lpstr>
      <vt:lpstr>Table11_Data1_Hdr</vt:lpstr>
      <vt:lpstr>Table11_Data2</vt:lpstr>
      <vt:lpstr>Table11_Data2_Hdr</vt:lpstr>
      <vt:lpstr>Table11_Hdr1</vt:lpstr>
      <vt:lpstr>Table11_Hdr1_Hdr</vt:lpstr>
      <vt:lpstr>Table11_Hdr2</vt:lpstr>
      <vt:lpstr>Table11_Hdr2_Hdr</vt:lpstr>
      <vt:lpstr>Table11_Hdr3</vt:lpstr>
      <vt:lpstr>Table11_Hdr3_Hdr</vt:lpstr>
      <vt:lpstr>Table11cont_Data1</vt:lpstr>
      <vt:lpstr>Table11cont_Data1_Hdr</vt:lpstr>
      <vt:lpstr>Table11cont_Data2</vt:lpstr>
      <vt:lpstr>Table11cont_Data2_Hdr</vt:lpstr>
      <vt:lpstr>Table11cont_Data3</vt:lpstr>
      <vt:lpstr>Table11cont_Data3_Hdr</vt:lpstr>
      <vt:lpstr>Table11cont_Hdr1</vt:lpstr>
      <vt:lpstr>Table11cont_Hdr1_Hdr</vt:lpstr>
      <vt:lpstr>Table11cont_Hdr2</vt:lpstr>
      <vt:lpstr>Table11cont_Hdr2_Hdr</vt:lpstr>
      <vt:lpstr>Table11cont_Hdr3</vt:lpstr>
      <vt:lpstr>Table11cont_Hdr3_Hdr</vt:lpstr>
      <vt:lpstr>Table12_Data1</vt:lpstr>
      <vt:lpstr>Table12_Data1_Hdr</vt:lpstr>
      <vt:lpstr>Table12_Data2</vt:lpstr>
      <vt:lpstr>Table12_Data2_Hdr</vt:lpstr>
      <vt:lpstr>Table12_Data3</vt:lpstr>
      <vt:lpstr>Table12_Data3_Hdr</vt:lpstr>
      <vt:lpstr>Table12_Data4</vt:lpstr>
      <vt:lpstr>Table12_Data4_Hdr</vt:lpstr>
      <vt:lpstr>Table12_Hdr1</vt:lpstr>
      <vt:lpstr>Table12_Hdr1_Hdr</vt:lpstr>
      <vt:lpstr>Table12_Hdr2</vt:lpstr>
      <vt:lpstr>Table12_Hdr2_Hdr</vt:lpstr>
      <vt:lpstr>Table12_Hdr3</vt:lpstr>
      <vt:lpstr>Table12_Hdr3_Hdr</vt:lpstr>
      <vt:lpstr>Table2_Data1</vt:lpstr>
      <vt:lpstr>Table2_Data1_Hdr</vt:lpstr>
      <vt:lpstr>Table2_Data2</vt:lpstr>
      <vt:lpstr>Table2_Data2_Hdr</vt:lpstr>
      <vt:lpstr>Table3_Data1</vt:lpstr>
      <vt:lpstr>Table3_Data1_Hdr</vt:lpstr>
      <vt:lpstr>Table3_Data2</vt:lpstr>
      <vt:lpstr>Table3_Data2_Hdr</vt:lpstr>
      <vt:lpstr>Table3_Hdr1</vt:lpstr>
      <vt:lpstr>Table3_Hdr1_Hdr</vt:lpstr>
      <vt:lpstr>Table3_Hdr2</vt:lpstr>
      <vt:lpstr>Table3_Hdr2_Hdr</vt:lpstr>
      <vt:lpstr>Table3_Hdr3</vt:lpstr>
      <vt:lpstr>Table3_Hdr3_Hdr</vt:lpstr>
      <vt:lpstr>Table4_Data1</vt:lpstr>
      <vt:lpstr>Table4_Data1_Hdr</vt:lpstr>
      <vt:lpstr>Table4_Data2</vt:lpstr>
      <vt:lpstr>Table4_Data2_Hdr</vt:lpstr>
      <vt:lpstr>Table4_Data3</vt:lpstr>
      <vt:lpstr>Table4_Data3_Hdr</vt:lpstr>
      <vt:lpstr>Table4_Data4</vt:lpstr>
      <vt:lpstr>Table4_Data4_Hdr</vt:lpstr>
      <vt:lpstr>Table4_Hdr1</vt:lpstr>
      <vt:lpstr>Table4_Hdr1_Hdr</vt:lpstr>
      <vt:lpstr>Table4_Hdr2</vt:lpstr>
      <vt:lpstr>Table4_Hdr2_Hdr</vt:lpstr>
      <vt:lpstr>Table4_Hdr3</vt:lpstr>
      <vt:lpstr>Table4_Hdr3_Hdr</vt:lpstr>
      <vt:lpstr>Table5_Data1</vt:lpstr>
      <vt:lpstr>Table5_Data1_Hdr</vt:lpstr>
      <vt:lpstr>Table5_Data2</vt:lpstr>
      <vt:lpstr>Table5_Data2_Hdr</vt:lpstr>
      <vt:lpstr>Table5_Hdr1</vt:lpstr>
      <vt:lpstr>Table5_Hdr1_Hdr</vt:lpstr>
      <vt:lpstr>Table5_Hdr2</vt:lpstr>
      <vt:lpstr>Table5_Hdr2_Hdr</vt:lpstr>
      <vt:lpstr>Table5_Hdr3</vt:lpstr>
      <vt:lpstr>Table5_Hdr3_Hdr</vt:lpstr>
      <vt:lpstr>Table6_Data1</vt:lpstr>
      <vt:lpstr>Table6_Data1_Hdr</vt:lpstr>
      <vt:lpstr>Table6_Data2</vt:lpstr>
      <vt:lpstr>Table6_Data2_Hdr</vt:lpstr>
      <vt:lpstr>Table6_Hdr1</vt:lpstr>
      <vt:lpstr>Table6_Hdr1_Hdr</vt:lpstr>
      <vt:lpstr>Table6_Hdr2</vt:lpstr>
      <vt:lpstr>Table6_Hdr2_Hdr</vt:lpstr>
      <vt:lpstr>Table6_Hdr3</vt:lpstr>
      <vt:lpstr>Table6_Hdr3_Hdr</vt:lpstr>
      <vt:lpstr>Table7_Data1</vt:lpstr>
      <vt:lpstr>Table7_Data1_Hdr</vt:lpstr>
      <vt:lpstr>Table7_Data2</vt:lpstr>
      <vt:lpstr>Table7_Data2_Hdr</vt:lpstr>
      <vt:lpstr>Table7_Hdr1</vt:lpstr>
      <vt:lpstr>Table7_Hdr1_Hdr</vt:lpstr>
      <vt:lpstr>Table7_Hdr2</vt:lpstr>
      <vt:lpstr>Table7_Hdr2_Hdr</vt:lpstr>
      <vt:lpstr>Table7_Hdr3</vt:lpstr>
      <vt:lpstr>Table7_Hdr3_Hdr</vt:lpstr>
      <vt:lpstr>Table8_Data1</vt:lpstr>
      <vt:lpstr>Table8_Data1_Hdr</vt:lpstr>
      <vt:lpstr>Table8_Data2</vt:lpstr>
      <vt:lpstr>Table8_Data2_Hdr</vt:lpstr>
      <vt:lpstr>Table8_Hdr1</vt:lpstr>
      <vt:lpstr>Table8_Hdr1_Hdr</vt:lpstr>
      <vt:lpstr>Table8_Hdr2</vt:lpstr>
      <vt:lpstr>Table8_Hdr2_Hdr</vt:lpstr>
      <vt:lpstr>Table8_Hdr3</vt:lpstr>
      <vt:lpstr>Table8_Hdr3_Hdr</vt:lpstr>
      <vt:lpstr>Table9_Data1</vt:lpstr>
      <vt:lpstr>Table9_Data1_Hdr</vt:lpstr>
      <vt:lpstr>Table9_Data2</vt:lpstr>
      <vt:lpstr>Table9_Data2_Hdr</vt:lpstr>
      <vt:lpstr>Table9_Data3</vt:lpstr>
      <vt:lpstr>Table9_Data3_Hdr</vt:lpstr>
      <vt:lpstr>Table9_Data4</vt:lpstr>
      <vt:lpstr>Table9_Data4_Hdr</vt:lpstr>
      <vt:lpstr>var1_</vt:lpstr>
    </vt:vector>
  </TitlesOfParts>
  <Company>Statistics New Zealand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international-travel-and-migration-may-2018-tables</dc:title>
  <dc:creator>Peter Lafferty</dc:creator>
  <cp:keywords>Excel tables for ITM May release; ITM May 2018</cp:keywords>
  <cp:lastModifiedBy>Rino Adair</cp:lastModifiedBy>
  <cp:lastPrinted>2018-06-14T01:34:15Z</cp:lastPrinted>
  <dcterms:created xsi:type="dcterms:W3CDTF">2008-06-24T04:16:18Z</dcterms:created>
  <dcterms:modified xsi:type="dcterms:W3CDTF">2018-06-14T01:48:11Z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sNZFinancialYear">
    <vt:lpwstr/>
  </property>
  <property fmtid="{D5CDD505-2E9C-101B-9397-08002B2CF9AE}" pid="3" name="TaxKeyword">
    <vt:lpwstr>1871;#ITM May 2018|45d0d679-d524-4ad2-948b-eb2e7843f3b2;#1872;#Excel tables for ITM May release|78db3f8e-3589-4d97-b5e2-ecc8b27989ce</vt:lpwstr>
  </property>
  <property fmtid="{D5CDD505-2E9C-101B-9397-08002B2CF9AE}" pid="4" name="m91ba62b87924bbda3cfe3a0b94a500e">
    <vt:lpwstr/>
  </property>
  <property fmtid="{D5CDD505-2E9C-101B-9397-08002B2CF9AE}" pid="5" name="StatsNZOutputName">
    <vt:lpwstr/>
  </property>
  <property fmtid="{D5CDD505-2E9C-101B-9397-08002B2CF9AE}" pid="6" name="StatsNZSecurityClassification">
    <vt:lpwstr>5;#Internal Use In-confidence|69b44791-be31-46eb-9b92-d68f31097173</vt:lpwstr>
  </property>
  <property fmtid="{D5CDD505-2E9C-101B-9397-08002B2CF9AE}" pid="7" name="C3FinancialYear">
    <vt:lpwstr/>
  </property>
  <property fmtid="{D5CDD505-2E9C-101B-9397-08002B2CF9AE}" pid="8" name="f9fa092123474519b7094e3fcbe891ca">
    <vt:lpwstr/>
  </property>
  <property fmtid="{D5CDD505-2E9C-101B-9397-08002B2CF9AE}" pid="9" name="ContentTypeId">
    <vt:lpwstr>0x0101005496552013C0BA46BE88192D5C6EB20B009CDED344C2374474AE96CC935068FE7100A52BC38D06475646BBDF5A6198C258FA</vt:lpwstr>
  </property>
  <property fmtid="{D5CDD505-2E9C-101B-9397-08002B2CF9AE}" pid="10" name="StatsNZPublishingStatus">
    <vt:lpwstr/>
  </property>
  <property fmtid="{D5CDD505-2E9C-101B-9397-08002B2CF9AE}" pid="11" name="StatsNZCalendarYear">
    <vt:lpwstr/>
  </property>
  <property fmtid="{D5CDD505-2E9C-101B-9397-08002B2CF9AE}" pid="12" name="kcb5833c80584ebb8e03c9f31419702a">
    <vt:lpwstr/>
  </property>
  <property fmtid="{D5CDD505-2E9C-101B-9397-08002B2CF9AE}" pid="13" name="C3Topic">
    <vt:lpwstr/>
  </property>
  <property fmtid="{D5CDD505-2E9C-101B-9397-08002B2CF9AE}" pid="14" name="_dlc_DocIdItemGuid">
    <vt:lpwstr>3dda535c-d643-43d9-b952-f32b83c3d694</vt:lpwstr>
  </property>
</Properties>
</file>