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International travel and migration October 2018/"/>
    </mc:Choice>
  </mc:AlternateContent>
  <xr:revisionPtr revIDLastSave="0" documentId="10_ncr:100000_{AB3C340C-C93D-44C0-A23E-704C2286C642}" xr6:coauthVersionLast="31" xr6:coauthVersionMax="31" xr10:uidLastSave="{00000000-0000-0000-0000-000000000000}"/>
  <bookViews>
    <workbookView xWindow="0" yWindow="0" windowWidth="28800" windowHeight="12435" xr2:uid="{00000000-000D-0000-FFFF-FFFF00000000}"/>
  </bookViews>
  <sheets>
    <sheet name="Contents" sheetId="12" r:id="rId1"/>
    <sheet name="Table 1" sheetId="9" r:id="rId2"/>
    <sheet name="Table 2" sheetId="2" r:id="rId3"/>
    <sheet name="Table 3" sheetId="3" r:id="rId4"/>
    <sheet name="Table 4" sheetId="11" r:id="rId5"/>
    <sheet name="Table 5" sheetId="4" r:id="rId6"/>
    <sheet name="Table 6" sheetId="5" r:id="rId7"/>
    <sheet name="Table 7" sheetId="6" r:id="rId8"/>
    <sheet name="Table 8" sheetId="7" r:id="rId9"/>
    <sheet name="Table 9" sheetId="8" r:id="rId10"/>
    <sheet name="Table 10" sheetId="15" r:id="rId11"/>
    <sheet name="Table 11" sheetId="16" r:id="rId12"/>
    <sheet name="Table 11 (cont.)" sheetId="17" r:id="rId13"/>
    <sheet name="Table 12" sheetId="18" r:id="rId14"/>
  </sheets>
  <definedNames>
    <definedName name="_Hlk530479837" localSheetId="0">Contents!$A$41</definedName>
    <definedName name="Contents_Title">Contents!$A$1:$A$2</definedName>
    <definedName name="Table1_Data1">'Table 1'!$A$11:$K$22</definedName>
    <definedName name="Table1_Data1_Hdr">'Table 1'!$B$11:$K$11</definedName>
    <definedName name="Table1_Data2">'Table 1'!$A$24:$K$35</definedName>
    <definedName name="Table1_Data2_Hdr">'Table 1'!$B$24:$K$24</definedName>
    <definedName name="Table10_Data1">'Table 10'!$A$13:$L$27</definedName>
    <definedName name="Table10_Data1_Hdr">'Table 10'!$A$13:$L$13</definedName>
    <definedName name="Table10_Data2">'Table 10'!$A$32:$L$46</definedName>
    <definedName name="Table10_Data2_Hdr">'Table 10'!$A$32:$L$32</definedName>
    <definedName name="Table11_Data1">'Table 11'!$C$12:$L$36</definedName>
    <definedName name="Table11_Data1_Hdr">'Table 11'!$C$12:$L$12</definedName>
    <definedName name="Table11_Data2">'Table 11'!$C$38:$L$62</definedName>
    <definedName name="Table11_Data2_Hdr">'Table 11'!$C$38:$L$38</definedName>
    <definedName name="Table11_Hdr1">'Table 11'!$C$6:$E$8</definedName>
    <definedName name="Table11_Hdr1_Hdr">'Table 11'!$D$6:$E$6</definedName>
    <definedName name="Table11_Hdr2">'Table 11'!$F$6:$H$8</definedName>
    <definedName name="Table11_Hdr2_Hdr">'Table 11'!$G$6:$H$6</definedName>
    <definedName name="Table11_Hdr3">'Table 11'!$I$5:$I$6</definedName>
    <definedName name="Table11_Hdr3_Hdr">'Table 11'!$I$5</definedName>
    <definedName name="Table11cont_Data1">'Table 11 (cont.)'!$C$12:$H$36</definedName>
    <definedName name="Table11cont_Data1_Hdr">'Table 11 (cont.)'!$C$12:$H$12</definedName>
    <definedName name="Table11cont_Data2">'Table 11 (cont.)'!$I$12:$I$36</definedName>
    <definedName name="Table11cont_Data2_Hdr">'Table 11 (cont.)'!$I$12</definedName>
    <definedName name="Table11cont_Data3">'Table 11 (cont.)'!$K$12:$K$36</definedName>
    <definedName name="Table11cont_Data3_Hdr">'Table 11 (cont.)'!$K$12</definedName>
    <definedName name="Table11cont_Hdr1">'Table 11 (cont.)'!$C$6:$E$8</definedName>
    <definedName name="Table11cont_Hdr1_Hdr">'Table 11 (cont.)'!$D$6:$E$6</definedName>
    <definedName name="Table11cont_Hdr2">'Table 11 (cont.)'!$F$6:$H$8</definedName>
    <definedName name="Table11cont_Hdr2_Hdr">'Table 11 (cont.)'!$G$6:$H$6</definedName>
    <definedName name="Table11cont_Hdr3">'Table 11 (cont.)'!$I$5:$I$6</definedName>
    <definedName name="Table11cont_Hdr3_Hdr">'Table 11 (cont.)'!$I$5</definedName>
    <definedName name="Table12_Data1">'Table 12'!$C$12:$L$19</definedName>
    <definedName name="Table12_Data1_Hdr">'Table 12'!$C$12:$L$12</definedName>
    <definedName name="Table12_Data2">'Table 12'!$A$22:$L$27</definedName>
    <definedName name="Table12_Data2_Hdr">'Table 12'!$A$22:$L$22</definedName>
    <definedName name="Table12_Data3">'Table 12'!$A$30:$L$40</definedName>
    <definedName name="Table12_Data3_Hdr">'Table 12'!$A$30:$L$30</definedName>
    <definedName name="Table12_Data4">'Table 12'!$A$43:$L$60</definedName>
    <definedName name="Table12_Data4_Hdr">'Table 12'!$A$43:$L$43</definedName>
    <definedName name="Table12_Hdr1">'Table 12'!$C$6:$E$8</definedName>
    <definedName name="Table12_Hdr1_Hdr">'Table 12'!$D$6:$E$6</definedName>
    <definedName name="Table12_Hdr2">'Table 12'!$F$6:$H$8</definedName>
    <definedName name="Table12_Hdr2_Hdr">'Table 12'!$G$6:$H$6</definedName>
    <definedName name="Table12_Hdr3">'Table 12'!$I$5:$I$6</definedName>
    <definedName name="Table12_Hdr3_Hdr">'Table 12'!$I$5</definedName>
    <definedName name="Table2_Data1">'Table 2'!$A$12:$L$26</definedName>
    <definedName name="Table2_Data1_Hdr">'Table 2'!$A$12:$L$12</definedName>
    <definedName name="Table2_Data2">'Table 2'!$A$31:$L$45</definedName>
    <definedName name="Table2_Data2_Hdr">'Table 2'!$A$31:$L$31</definedName>
    <definedName name="Table3_Data1">'Table 3'!$A$10:$L$60</definedName>
    <definedName name="Table3_Data1_Hdr">'Table 3'!$A$10:$L$10</definedName>
    <definedName name="Table3_Data2">'Table 3'!$C$61:$L$62</definedName>
    <definedName name="Table3_Data2_Hdr">'Table 3'!$C$61:$L$61</definedName>
    <definedName name="Table3_Hdr1">'Table 3'!$C$6:$E$8</definedName>
    <definedName name="Table3_Hdr1_Hdr">'Table 3'!$D$6:$E$6</definedName>
    <definedName name="Table3_Hdr2">'Table 3'!$F$6:$H$8</definedName>
    <definedName name="Table3_Hdr2_Hdr">'Table 3'!$G$6:$H$6</definedName>
    <definedName name="Table3_Hdr3">'Table 3'!$I$5:$I$6</definedName>
    <definedName name="Table3_Hdr3_Hdr">'Table 3'!$I$5</definedName>
    <definedName name="Table4_Data1">'Table 4'!$C$12:$L$20</definedName>
    <definedName name="Table4_Data1_Hdr">'Table 4'!$C$12:$L$12</definedName>
    <definedName name="Table4_Data2">'Table 4'!$A$23:$L$44</definedName>
    <definedName name="Table4_Data2_Hdr">'Table 4'!$A$23:$L$23</definedName>
    <definedName name="Table4_Data3">'Table 4'!$A$47:$L$55</definedName>
    <definedName name="Table4_Data3_Hdr">'Table 4'!$A$47:$L$47</definedName>
    <definedName name="Table4_Data4">'Table 4'!$A$58:$L$60</definedName>
    <definedName name="Table4_Data4_Hdr">'Table 4'!$A$58:$L$58</definedName>
    <definedName name="Table4_Hdr1">'Table 4'!$C$6:$E$8</definedName>
    <definedName name="Table4_Hdr1_Hdr">'Table 4'!$D$6:$E$6</definedName>
    <definedName name="Table4_Hdr2">'Table 4'!$F$6:$H$8</definedName>
    <definedName name="Table4_Hdr2_Hdr">'Table 4'!$G$6:$H$6</definedName>
    <definedName name="Table4_Hdr3">'Table 4'!$I$5:$I$6</definedName>
    <definedName name="Table4_Hdr3_Hdr">'Table 4'!$I$5</definedName>
    <definedName name="Table5_Data1">'Table 5'!$A$10:$L$54</definedName>
    <definedName name="Table5_Data1_Hdr">'Table 5'!$A$10:$L$10</definedName>
    <definedName name="Table5_Data2">'Table 5'!$C$55:$L$56</definedName>
    <definedName name="Table5_Data2_Hdr">'Table 5'!$C$55:$L$55</definedName>
    <definedName name="Table5_Hdr1">'Table 5'!$C$6:$E$8</definedName>
    <definedName name="Table5_Hdr1_Hdr">'Table 5'!$D$6:$E$6</definedName>
    <definedName name="Table5_Hdr2">'Table 5'!$F$6:$H$8</definedName>
    <definedName name="Table5_Hdr2_Hdr">'Table 5'!$G$6:$H$6</definedName>
    <definedName name="Table5_Hdr3">'Table 5'!$I$5:$I$6</definedName>
    <definedName name="Table5_Hdr3_Hdr">'Table 5'!$I$5</definedName>
    <definedName name="Table6_Data1">'Table 6'!$A$10:$L$54</definedName>
    <definedName name="Table6_Data1_Hdr">'Table 6'!$A$10:$L$10</definedName>
    <definedName name="Table6_Data2">'Table 6'!$C$55:$L$56</definedName>
    <definedName name="Table6_Data2_Hdr">'Table 6'!$C$55:$L$55</definedName>
    <definedName name="Table6_Hdr1">'Table 6'!$C$6:$E$8</definedName>
    <definedName name="Table6_Hdr1_Hdr">'Table 6'!$D$6:$E$6</definedName>
    <definedName name="Table6_Hdr2">'Table 6'!$F$6:$H$8</definedName>
    <definedName name="Table6_Hdr2_Hdr">'Table 6'!$G$6:$H$6</definedName>
    <definedName name="Table6_Hdr3">'Table 6'!$I$5:$I$6</definedName>
    <definedName name="Table6_Hdr3_Hdr">'Table 6'!$I$5</definedName>
    <definedName name="Table7_Data1">'Table 7'!$A$10:$L$54</definedName>
    <definedName name="Table7_Data1_Hdr">'Table 7'!$A$10:$L$10</definedName>
    <definedName name="Table7_Data2">'Table 7'!$C$55:$L$56</definedName>
    <definedName name="Table7_Data2_Hdr">'Table 7'!$C$55:$L$55</definedName>
    <definedName name="Table7_Hdr1">'Table 7'!$C$6:$E$8</definedName>
    <definedName name="Table7_Hdr1_Hdr">'Table 7'!$D$6:$E$6</definedName>
    <definedName name="Table7_Hdr2">'Table 7'!$F$6:$H$8</definedName>
    <definedName name="Table7_Hdr2_Hdr">'Table 7'!$G$6:$H$6</definedName>
    <definedName name="Table7_Hdr3">'Table 7'!$I$5:$I$6</definedName>
    <definedName name="Table7_Hdr3_Hdr">'Table 7'!$I$5</definedName>
    <definedName name="Table8_Data1">'Table 8'!$A$8:$J$52</definedName>
    <definedName name="Table8_Data1_Hdr">'Table 8'!$A$8:$J$8</definedName>
    <definedName name="Table8_Data2">'Table 8'!$C$53:$J$54</definedName>
    <definedName name="Table8_Data2_Hdr">'Table 8'!$C$53:$J$53</definedName>
    <definedName name="Table8_Hdr1">'Table 8'!$C$6:$E$7</definedName>
    <definedName name="Table8_Hdr1_Hdr">'Table 8'!$D$6:$E$6</definedName>
    <definedName name="Table8_Hdr2">'Table 8'!$F$6:$H$7</definedName>
    <definedName name="Table8_Hdr2_Hdr">'Table 8'!$G$6:$H$6</definedName>
    <definedName name="Table8_Hdr3">'Table 8'!$I$5:$I$6</definedName>
    <definedName name="Table8_Hdr3_Hdr">'Table 8'!$I$5</definedName>
    <definedName name="Table9_Data1">'Table 9'!$A$14:$K$25</definedName>
    <definedName name="Table9_Data1_Hdr">'Table 9'!$B$14:$K$14</definedName>
    <definedName name="Table9_Data2">'Table 9'!$A$27:$K$38</definedName>
    <definedName name="Table9_Data2_Hdr">'Table 9'!$B$27:$K$27</definedName>
    <definedName name="Table9_Data3">'Table 9'!$A$44:$K$55</definedName>
    <definedName name="Table9_Data3_Hdr">'Table 9'!$B$44:$K$44</definedName>
    <definedName name="Table9_Data4">'Table 9'!$A$57:$K$68</definedName>
    <definedName name="Table9_Data4_Hdr">'Table 9'!$B$57:$K$57</definedName>
    <definedName name="var1_">'Table 10'!$B$13:$L$13</definedName>
  </definedNames>
  <calcPr calcId="179017"/>
</workbook>
</file>

<file path=xl/calcChain.xml><?xml version="1.0" encoding="utf-8"?>
<calcChain xmlns="http://schemas.openxmlformats.org/spreadsheetml/2006/main">
  <c r="A63" i="18" l="1"/>
  <c r="A62" i="18"/>
  <c r="A40" i="17"/>
  <c r="A39" i="17"/>
  <c r="A38" i="17"/>
  <c r="A37" i="17"/>
  <c r="A50" i="15"/>
  <c r="A70" i="8"/>
  <c r="A49" i="15"/>
  <c r="A48" i="15"/>
  <c r="A60" i="7"/>
  <c r="A56" i="7"/>
  <c r="A58" i="6"/>
  <c r="A58" i="5"/>
  <c r="A59" i="4"/>
  <c r="A58" i="4"/>
  <c r="A63" i="11"/>
  <c r="A62" i="11"/>
  <c r="A65" i="3"/>
  <c r="A64" i="3"/>
  <c r="A57" i="2"/>
  <c r="A55" i="2"/>
  <c r="A54" i="2"/>
  <c r="A53" i="2"/>
  <c r="A51" i="2"/>
  <c r="A50" i="2"/>
  <c r="A49" i="2"/>
  <c r="A47" i="2"/>
  <c r="A45" i="9"/>
  <c r="A43" i="9"/>
  <c r="A42" i="9"/>
  <c r="A41" i="9"/>
  <c r="A39" i="9"/>
  <c r="A38" i="9"/>
  <c r="A37" i="9"/>
</calcChain>
</file>

<file path=xl/sharedStrings.xml><?xml version="1.0" encoding="utf-8"?>
<sst xmlns="http://schemas.openxmlformats.org/spreadsheetml/2006/main" count="835" uniqueCount="326">
  <si>
    <t>List of tables</t>
  </si>
  <si>
    <t>International travel and migration, by direction and passenger type, actual counts</t>
  </si>
  <si>
    <t>International travel and migration, by direction and passenger type, seasonally adjusted and trend series</t>
  </si>
  <si>
    <t>Overseas visitor arrivals, by country of last permanent residence</t>
  </si>
  <si>
    <t>Overseas visitor arrivals, by travel purpose and country of last permanent residence</t>
  </si>
  <si>
    <t>New Zealand-resident traveller departures, by country of main destination</t>
  </si>
  <si>
    <t>Permanent and long-term arrivals, by country of last permanent residence</t>
  </si>
  <si>
    <t>Permanent and long-term departures, by country of next permanent residence</t>
  </si>
  <si>
    <t>Net permanent and long-term migration, by country of last/next permanent residence</t>
  </si>
  <si>
    <t>Permanent and long-term migration, by citizenship, actual counts</t>
  </si>
  <si>
    <t>Permanent and long-term migration, by citizenship, seasonally adjusted series</t>
  </si>
  <si>
    <t>Permanent and long-term migration, by New Zealand region</t>
  </si>
  <si>
    <t>Permanent and long-term arrivals, by visa type and country of last permanent residence</t>
  </si>
  <si>
    <t>Find more data on Infoshare</t>
  </si>
  <si>
    <t>Use Infoshare, a free online database, to access time-series data specific to your needs:</t>
  </si>
  <si>
    <t>Infoshare (www.stats.govt.nz/infoshare).</t>
  </si>
  <si>
    <t>To access the release time series on Infoshare, select the following categories from the homepage:</t>
  </si>
  <si>
    <r>
      <t xml:space="preserve">Subject category: </t>
    </r>
    <r>
      <rPr>
        <b/>
        <sz val="10"/>
        <rFont val="Arial"/>
        <family val="2"/>
      </rPr>
      <t>Tourism</t>
    </r>
  </si>
  <si>
    <r>
      <t>Group:</t>
    </r>
    <r>
      <rPr>
        <b/>
        <sz val="10"/>
        <rFont val="Arial"/>
        <family val="2"/>
      </rPr>
      <t xml:space="preserve"> International Travel and Migration</t>
    </r>
  </si>
  <si>
    <t>The time series can be downloaded in Excel or comma delimited format.</t>
  </si>
  <si>
    <t>More information about Infoshare (www.stats.govt.nz/about-infoshare).</t>
  </si>
  <si>
    <t>Customised data</t>
  </si>
  <si>
    <t>We can provide you with customised data. For more information and quotes:</t>
  </si>
  <si>
    <t>Email:</t>
  </si>
  <si>
    <t>info@stats.govt.nz</t>
  </si>
  <si>
    <t>Phone:</t>
  </si>
  <si>
    <t xml:space="preserve">0508 525 525 (toll-free) </t>
  </si>
  <si>
    <t>Next release</t>
  </si>
  <si>
    <t>This is the final release of International and travel migration in its current form.</t>
  </si>
  <si>
    <t>Published by Stats NZ</t>
  </si>
  <si>
    <t>www.stats.govt.nz</t>
  </si>
  <si>
    <t>Table 1</t>
  </si>
  <si>
    <t>International travel and migration</t>
  </si>
  <si>
    <t>By direction and passenger type</t>
  </si>
  <si>
    <t>Actual counts</t>
  </si>
  <si>
    <t>Period</t>
  </si>
  <si>
    <t>Arrivals</t>
  </si>
  <si>
    <t>Departures</t>
  </si>
  <si>
    <r>
      <t>Net permanent &amp; long-term migration</t>
    </r>
    <r>
      <rPr>
        <vertAlign val="superscript"/>
        <sz val="8"/>
        <rFont val="Arial"/>
        <family val="2"/>
      </rPr>
      <t xml:space="preserve">(7) </t>
    </r>
  </si>
  <si>
    <r>
      <t>Overseas visitors</t>
    </r>
    <r>
      <rPr>
        <vertAlign val="superscript"/>
        <sz val="8"/>
        <rFont val="Arial"/>
        <family val="2"/>
      </rPr>
      <t>(1)</t>
    </r>
  </si>
  <si>
    <r>
      <t>NZ-resident travellers</t>
    </r>
    <r>
      <rPr>
        <vertAlign val="superscript"/>
        <sz val="8"/>
        <rFont val="Arial"/>
        <family val="2"/>
      </rPr>
      <t>(2)</t>
    </r>
  </si>
  <si>
    <r>
      <t>Permanent &amp; long-term migrants</t>
    </r>
    <r>
      <rPr>
        <vertAlign val="superscript"/>
        <sz val="8"/>
        <rFont val="Arial"/>
        <family val="2"/>
      </rPr>
      <t xml:space="preserve">(3) </t>
    </r>
  </si>
  <si>
    <t>Total</t>
  </si>
  <si>
    <r>
      <t>Overseas visitors</t>
    </r>
    <r>
      <rPr>
        <vertAlign val="superscript"/>
        <sz val="8"/>
        <rFont val="Arial"/>
        <family val="2"/>
      </rPr>
      <t>(4)</t>
    </r>
  </si>
  <si>
    <r>
      <t>NZ-resident travellers</t>
    </r>
    <r>
      <rPr>
        <vertAlign val="superscript"/>
        <sz val="8"/>
        <rFont val="Arial"/>
        <family val="2"/>
      </rPr>
      <t>(5)</t>
    </r>
  </si>
  <si>
    <r>
      <t>Permanent &amp; long-term migrants</t>
    </r>
    <r>
      <rPr>
        <vertAlign val="superscript"/>
        <sz val="8"/>
        <rFont val="Arial"/>
        <family val="2"/>
      </rPr>
      <t xml:space="preserve">(6) </t>
    </r>
  </si>
  <si>
    <t>Series ref: ITM</t>
  </si>
  <si>
    <t>SVAZA</t>
  </si>
  <si>
    <t>SRAZA</t>
  </si>
  <si>
    <t>SPKAZZZZZZA</t>
  </si>
  <si>
    <t>STZAA</t>
  </si>
  <si>
    <t>SVDZA</t>
  </si>
  <si>
    <t>SRDZA</t>
  </si>
  <si>
    <t>SPKDZZZZZZA</t>
  </si>
  <si>
    <t>STZDA</t>
  </si>
  <si>
    <t>SPKNZZZZZZA</t>
  </si>
  <si>
    <t>October month</t>
  </si>
  <si>
    <t>Year ended October</t>
  </si>
  <si>
    <t>Overseas residents arriving in New Zealand for a stay of less than 12 months.</t>
  </si>
  <si>
    <t>New Zealand residents arriving in New Zealand after an absence of less than 12 months.</t>
  </si>
  <si>
    <t xml:space="preserve">Overseas migrants who arrive in New Zealand intending to stay for a period of 12 months or more (or permanently), plus New Zealand residents </t>
  </si>
  <si>
    <t xml:space="preserve">      residents returning after an absence of 12 months or more.     </t>
  </si>
  <si>
    <t xml:space="preserve">returning after an absence of 12 months or more.     </t>
  </si>
  <si>
    <t>Overseas residents departing New Zealand after a stay of less than 12 months.</t>
  </si>
  <si>
    <t>New Zealand residents departing New Zealand for an absence of less than 12 months.</t>
  </si>
  <si>
    <t>New Zealand residents departing for an intended period of 12 months or more (or permanently), plus overseas visitors departing New Zealand</t>
  </si>
  <si>
    <t xml:space="preserve">         </t>
  </si>
  <si>
    <t xml:space="preserve">after a stay of 12 months or more.  </t>
  </si>
  <si>
    <t>Permanent and long-term arrivals minus permanent and long-term departures.</t>
  </si>
  <si>
    <r>
      <rPr>
        <b/>
        <sz val="8"/>
        <rFont val="Arial"/>
        <family val="2"/>
      </rPr>
      <t xml:space="preserve">Source: </t>
    </r>
    <r>
      <rPr>
        <sz val="8"/>
        <rFont val="Arial"/>
        <family val="2"/>
      </rPr>
      <t>Stats NZ</t>
    </r>
  </si>
  <si>
    <t>Table 2</t>
  </si>
  <si>
    <r>
      <t>Seasonally adjusted and trend series</t>
    </r>
    <r>
      <rPr>
        <vertAlign val="superscript"/>
        <sz val="10"/>
        <rFont val="Arial Mäori"/>
        <family val="2"/>
      </rPr>
      <t>(1)</t>
    </r>
  </si>
  <si>
    <t>Month</t>
  </si>
  <si>
    <r>
      <t>Net permanent &amp; long-term migration</t>
    </r>
    <r>
      <rPr>
        <vertAlign val="superscript"/>
        <sz val="8"/>
        <rFont val="Arial"/>
        <family val="2"/>
      </rPr>
      <t xml:space="preserve">(8) </t>
    </r>
  </si>
  <si>
    <r>
      <t>Overseas visitors</t>
    </r>
    <r>
      <rPr>
        <vertAlign val="superscript"/>
        <sz val="8"/>
        <rFont val="Arial"/>
        <family val="2"/>
      </rPr>
      <t>(2)</t>
    </r>
  </si>
  <si>
    <r>
      <t>NZ-resident travellers</t>
    </r>
    <r>
      <rPr>
        <vertAlign val="superscript"/>
        <sz val="8"/>
        <rFont val="Arial"/>
        <family val="2"/>
      </rPr>
      <t>(3)</t>
    </r>
  </si>
  <si>
    <r>
      <t>Permanent &amp; long-term migrants</t>
    </r>
    <r>
      <rPr>
        <vertAlign val="superscript"/>
        <sz val="8"/>
        <rFont val="Arial"/>
        <family val="2"/>
      </rPr>
      <t xml:space="preserve">(4) </t>
    </r>
  </si>
  <si>
    <r>
      <t>Overseas visitors</t>
    </r>
    <r>
      <rPr>
        <vertAlign val="superscript"/>
        <sz val="8"/>
        <rFont val="Arial"/>
        <family val="2"/>
      </rPr>
      <t>(5)</t>
    </r>
  </si>
  <si>
    <r>
      <t>NZ-resident travellers</t>
    </r>
    <r>
      <rPr>
        <vertAlign val="superscript"/>
        <sz val="8"/>
        <rFont val="Arial"/>
        <family val="2"/>
      </rPr>
      <t>(6)</t>
    </r>
  </si>
  <si>
    <r>
      <t>Permanent &amp; long-term migrants</t>
    </r>
    <r>
      <rPr>
        <vertAlign val="superscript"/>
        <sz val="8"/>
        <rFont val="Arial"/>
        <family val="2"/>
      </rPr>
      <t xml:space="preserve">(7) </t>
    </r>
  </si>
  <si>
    <t>SVAZS</t>
  </si>
  <si>
    <t>SRAZS</t>
  </si>
  <si>
    <t>SPKAZZZZZZS</t>
  </si>
  <si>
    <t>STZAS</t>
  </si>
  <si>
    <t>SVDZS</t>
  </si>
  <si>
    <t>SRDZS</t>
  </si>
  <si>
    <t>SPKDZZZZZZS</t>
  </si>
  <si>
    <t>STZDS</t>
  </si>
  <si>
    <t>SPKNZZZZZZS</t>
  </si>
  <si>
    <t>Seasonally adjusted</t>
  </si>
  <si>
    <t>2017</t>
  </si>
  <si>
    <t>Oct</t>
  </si>
  <si>
    <t>Nov</t>
  </si>
  <si>
    <t>Dec</t>
  </si>
  <si>
    <t>2018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</si>
  <si>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</si>
  <si>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</si>
  <si>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</si>
  <si>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</si>
  <si>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</si>
  <si>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</si>
  <si>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</si>
  <si>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</si>
  <si>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</si>
  <si>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SVAZT</t>
  </si>
  <si>
    <t>SRAZT</t>
  </si>
  <si>
    <t>SPKAZZZZZZT</t>
  </si>
  <si>
    <t>STZAT</t>
  </si>
  <si>
    <t>SVDZT</t>
  </si>
  <si>
    <t>SRDZT</t>
  </si>
  <si>
    <t>SPKDZZZZZZT</t>
  </si>
  <si>
    <t>STZDT</t>
  </si>
  <si>
    <t>SPKNZZZZZZT</t>
  </si>
  <si>
    <t>Trend</t>
  </si>
  <si>
    <t>Seasonally adjusted and trend values exclude estimated seasonal fluctuations. Trend values also exclude short-term irregular movements.</t>
  </si>
  <si>
    <t>They are revised monthly.</t>
  </si>
  <si>
    <t xml:space="preserve">     </t>
  </si>
  <si>
    <r>
      <t>Note:</t>
    </r>
    <r>
      <rPr>
        <sz val="8"/>
        <rFont val="Arial Mäori"/>
        <family val="2"/>
      </rPr>
      <t xml:space="preserve"> Data are independently rounded to the nearest 10.</t>
    </r>
  </si>
  <si>
    <t>Table 3</t>
  </si>
  <si>
    <r>
      <t>Overseas visitor arrivals</t>
    </r>
    <r>
      <rPr>
        <b/>
        <vertAlign val="superscript"/>
        <sz val="11"/>
        <rFont val="Arial Mäori"/>
        <family val="2"/>
      </rPr>
      <t>(1)</t>
    </r>
  </si>
  <si>
    <t>By country of last permanent residence</t>
  </si>
  <si>
    <t>Country of last permanent residence</t>
  </si>
  <si>
    <t>Change from 2017</t>
  </si>
  <si>
    <t>Year</t>
  </si>
  <si>
    <t>Number</t>
  </si>
  <si>
    <t>Percent</t>
  </si>
  <si>
    <t>Oceania</t>
  </si>
  <si>
    <t>Australia</t>
  </si>
  <si>
    <t>Cook Islands</t>
  </si>
  <si>
    <t>Fiji</t>
  </si>
  <si>
    <t>French Polynesia</t>
  </si>
  <si>
    <t>New Caledonia</t>
  </si>
  <si>
    <t>Samoa</t>
  </si>
  <si>
    <t>Tonga</t>
  </si>
  <si>
    <t>Vanuatu</t>
  </si>
  <si>
    <t>Asia</t>
  </si>
  <si>
    <t>China, People's Republic of</t>
  </si>
  <si>
    <t>Hong Kong (SAR)</t>
  </si>
  <si>
    <t>India</t>
  </si>
  <si>
    <t>Indonesia</t>
  </si>
  <si>
    <t>Japan</t>
  </si>
  <si>
    <t>Korea, Republic of</t>
  </si>
  <si>
    <t>Malaysia</t>
  </si>
  <si>
    <t>Philippines</t>
  </si>
  <si>
    <t>Singapore</t>
  </si>
  <si>
    <t>Taiwan</t>
  </si>
  <si>
    <t>Thailand</t>
  </si>
  <si>
    <t>Viet Nam</t>
  </si>
  <si>
    <t>Europe</t>
  </si>
  <si>
    <t>Austria</t>
  </si>
  <si>
    <t>Belgium</t>
  </si>
  <si>
    <t>Denmark</t>
  </si>
  <si>
    <t>France</t>
  </si>
  <si>
    <t>Germany</t>
  </si>
  <si>
    <t>Ireland</t>
  </si>
  <si>
    <t>Italy</t>
  </si>
  <si>
    <t>Netherlands</t>
  </si>
  <si>
    <t>Spain</t>
  </si>
  <si>
    <t>Sweden</t>
  </si>
  <si>
    <t>Switzerland</t>
  </si>
  <si>
    <t>United Kingdom</t>
  </si>
  <si>
    <t>Americas</t>
  </si>
  <si>
    <t>Argentina</t>
  </si>
  <si>
    <t>Brazil</t>
  </si>
  <si>
    <t>Canada</t>
  </si>
  <si>
    <t>Chile</t>
  </si>
  <si>
    <t>United States of America</t>
  </si>
  <si>
    <t>Africa and the Middle East</t>
  </si>
  <si>
    <t>South Africa</t>
  </si>
  <si>
    <t>United Arab Emirates</t>
  </si>
  <si>
    <t>Not stated</t>
  </si>
  <si>
    <r>
      <t>Total</t>
    </r>
    <r>
      <rPr>
        <b/>
        <vertAlign val="superscript"/>
        <sz val="8"/>
        <rFont val="Arial"/>
        <family val="2"/>
      </rPr>
      <t>(2)</t>
    </r>
  </si>
  <si>
    <t>These totals are actual counts and may differ from the sum of individual figures for different countries that are derived from samples.</t>
  </si>
  <si>
    <r>
      <t>Note:</t>
    </r>
    <r>
      <rPr>
        <sz val="8"/>
        <rFont val="Arial"/>
        <family val="2"/>
      </rPr>
      <t xml:space="preserve"> Imputation of 'country of residence' for visitor arrivals who have not stated a response on their arrival card began in August 2016. Some</t>
    </r>
  </si>
  <si>
    <t xml:space="preserve"> of the increase in travel from a country could be due to this improved methodology, rather than an actual increase in arrivals from that country.</t>
  </si>
  <si>
    <t>SAR Special Administrative Region.</t>
  </si>
  <si>
    <t>Table 4</t>
  </si>
  <si>
    <t>By travel purpose and country of last permanent residence</t>
  </si>
  <si>
    <t xml:space="preserve"> </t>
  </si>
  <si>
    <t>Visitor arrivals by travel purpose</t>
  </si>
  <si>
    <t>Holiday/vacation</t>
  </si>
  <si>
    <t>Visiting friends/relatives</t>
  </si>
  <si>
    <t>Business</t>
  </si>
  <si>
    <t>Education</t>
  </si>
  <si>
    <t>Conference/convention</t>
  </si>
  <si>
    <t>Other</t>
  </si>
  <si>
    <r>
      <t>Total</t>
    </r>
    <r>
      <rPr>
        <b/>
        <vertAlign val="superscript"/>
        <sz val="8"/>
        <rFont val="Arial Mäori"/>
        <family val="2"/>
      </rPr>
      <t>(2)</t>
    </r>
  </si>
  <si>
    <t>Holiday/vacation arrivals by country of last permanent residence</t>
  </si>
  <si>
    <t>Arrivals to visit friends/relatives by country of last permanent residence</t>
  </si>
  <si>
    <t>Business arrivals by country of last permanent residence</t>
  </si>
  <si>
    <t>Table 5</t>
  </si>
  <si>
    <r>
      <t>New Zealand-resident traveller departures</t>
    </r>
    <r>
      <rPr>
        <b/>
        <vertAlign val="superscript"/>
        <sz val="11"/>
        <rFont val="Arial Mäori"/>
        <family val="2"/>
      </rPr>
      <t>(1)</t>
    </r>
  </si>
  <si>
    <t>By country of main destination</t>
  </si>
  <si>
    <t>Country of main destination</t>
  </si>
  <si>
    <t>Niue</t>
  </si>
  <si>
    <t>Sri Lanka</t>
  </si>
  <si>
    <r>
      <t xml:space="preserve">Note: </t>
    </r>
    <r>
      <rPr>
        <sz val="8"/>
        <rFont val="Arial"/>
        <family val="2"/>
      </rPr>
      <t>SAR Special Administrative Region.</t>
    </r>
  </si>
  <si>
    <t>Table 6</t>
  </si>
  <si>
    <r>
      <t>Permanent and long-term arrivals</t>
    </r>
    <r>
      <rPr>
        <b/>
        <vertAlign val="superscript"/>
        <sz val="11"/>
        <rFont val="Arial Mäori"/>
        <family val="2"/>
      </rPr>
      <t>(1)</t>
    </r>
  </si>
  <si>
    <t>Nepal</t>
  </si>
  <si>
    <t>Czechia</t>
  </si>
  <si>
    <t>Saudi Arabia</t>
  </si>
  <si>
    <t>Overseas migrants who arrive in New Zealand intending to stay for a period of 12 months or more (or permanently), plus New Zealand</t>
  </si>
  <si>
    <t xml:space="preserve">residents returning after an absence of 12 months or more.     </t>
  </si>
  <si>
    <r>
      <t>Note:</t>
    </r>
    <r>
      <rPr>
        <sz val="8"/>
        <rFont val="Arial"/>
        <family val="2"/>
      </rPr>
      <t xml:space="preserve"> SAR Special Administrative Region</t>
    </r>
  </si>
  <si>
    <t>Table 7</t>
  </si>
  <si>
    <r>
      <t>Permanent and long-term departures</t>
    </r>
    <r>
      <rPr>
        <b/>
        <vertAlign val="superscript"/>
        <sz val="11"/>
        <rFont val="Arial Mäori"/>
        <family val="2"/>
      </rPr>
      <t>(1)</t>
    </r>
  </si>
  <si>
    <t>By country of next permanent residence</t>
  </si>
  <si>
    <t>Country of next permanent residence</t>
  </si>
  <si>
    <t>Table 8</t>
  </si>
  <si>
    <r>
      <t>Net permanent and long-term migration</t>
    </r>
    <r>
      <rPr>
        <b/>
        <vertAlign val="superscript"/>
        <sz val="11"/>
        <rFont val="Arial Mäori"/>
        <family val="2"/>
      </rPr>
      <t>(1)</t>
    </r>
  </si>
  <si>
    <t>By country of last/next permanent residence</t>
  </si>
  <si>
    <t>Country of last/next</t>
  </si>
  <si>
    <r>
      <t>October month</t>
    </r>
    <r>
      <rPr>
        <vertAlign val="superscript"/>
        <sz val="8"/>
        <rFont val="Arial Mäori"/>
        <family val="2"/>
      </rPr>
      <t>(2)</t>
    </r>
  </si>
  <si>
    <r>
      <t>Year ended October</t>
    </r>
    <r>
      <rPr>
        <vertAlign val="superscript"/>
        <sz val="8"/>
        <rFont val="Arial Mäori"/>
        <family val="2"/>
      </rPr>
      <t>(2)</t>
    </r>
  </si>
  <si>
    <t>permanent residence</t>
  </si>
  <si>
    <t>Net permanent and long-term (PLT) migration is derived by subtracting PLT departures from PLT arrivals. PLT arrivals are overseas</t>
  </si>
  <si>
    <t>migrants who arrive in New Zealand intending to stay for a period of 12 months or more (or permanently), plus New Zealand</t>
  </si>
  <si>
    <t xml:space="preserve">      </t>
  </si>
  <si>
    <t>residents returning after an absence of 12 months or more. PLT departures are New Zealand residents departing for an intended</t>
  </si>
  <si>
    <t>period of 12 months or more (or permanently), plus overseas visitors departing New Zealand after a stay of 12 months or more.</t>
  </si>
  <si>
    <t>A minus sign indicates an excess of departures over arrivals.</t>
  </si>
  <si>
    <t>Table 9</t>
  </si>
  <si>
    <t xml:space="preserve">Permanent and long-term migration </t>
  </si>
  <si>
    <t>By citizenship</t>
  </si>
  <si>
    <t>Citizenship</t>
  </si>
  <si>
    <t>New Zealand</t>
  </si>
  <si>
    <t>Non-New Zealand</t>
  </si>
  <si>
    <r>
      <t>Arrivals</t>
    </r>
    <r>
      <rPr>
        <vertAlign val="superscript"/>
        <sz val="8"/>
        <rFont val="Arial Mäori"/>
        <family val="2"/>
      </rPr>
      <t>(1)</t>
    </r>
  </si>
  <si>
    <r>
      <t>Departures</t>
    </r>
    <r>
      <rPr>
        <vertAlign val="superscript"/>
        <sz val="8"/>
        <rFont val="Arial Mäori"/>
        <family val="2"/>
      </rPr>
      <t>(1)</t>
    </r>
  </si>
  <si>
    <t>Net</t>
  </si>
  <si>
    <t>SPKAZZZ0NZA</t>
  </si>
  <si>
    <t>SPKDZZZ0NZA</t>
  </si>
  <si>
    <t>SPKNZZZ0NZA</t>
  </si>
  <si>
    <t>SPKAZZZ8YYA</t>
  </si>
  <si>
    <t>SPKDZZZ8YYA</t>
  </si>
  <si>
    <t>SPKNZZZ8YYA</t>
  </si>
  <si>
    <t>To/from all countries</t>
  </si>
  <si>
    <t>SPKA1AU0NZA</t>
  </si>
  <si>
    <t>SPKD1AU0NZA</t>
  </si>
  <si>
    <t>SPKN1AU0NZA</t>
  </si>
  <si>
    <t>SPKA1AU8YYA</t>
  </si>
  <si>
    <t>SPKD1AU8YYA</t>
  </si>
  <si>
    <t>SPKN1AU8YYA</t>
  </si>
  <si>
    <t>SPKA1AUZZZA</t>
  </si>
  <si>
    <t>SPKD1AUZZZA</t>
  </si>
  <si>
    <t>SPKN1AUZZZA</t>
  </si>
  <si>
    <t>To/from Australia</t>
  </si>
  <si>
    <t>For a definition of permanent and long-term arrivals, see table 6, and for permanent and long-term departures, see table 7.</t>
  </si>
  <si>
    <t>Table 10</t>
  </si>
  <si>
    <t>Permanent and long-term migration</t>
  </si>
  <si>
    <r>
      <t>Seasonally adjusted series</t>
    </r>
    <r>
      <rPr>
        <vertAlign val="superscript"/>
        <sz val="10"/>
        <rFont val="Arial Mäori"/>
        <family val="2"/>
      </rPr>
      <t>(1)</t>
    </r>
  </si>
  <si>
    <r>
      <t>New Zealand</t>
    </r>
    <r>
      <rPr>
        <vertAlign val="superscript"/>
        <sz val="8"/>
        <rFont val="Arial"/>
        <family val="2"/>
      </rPr>
      <t>(2)</t>
    </r>
  </si>
  <si>
    <r>
      <t>Non-New Zealand</t>
    </r>
    <r>
      <rPr>
        <vertAlign val="superscript"/>
        <sz val="8"/>
        <rFont val="Arial"/>
        <family val="2"/>
      </rPr>
      <t>(2)</t>
    </r>
  </si>
  <si>
    <r>
      <t>Total</t>
    </r>
    <r>
      <rPr>
        <vertAlign val="superscript"/>
        <sz val="8"/>
        <rFont val="Arial"/>
        <family val="2"/>
      </rPr>
      <t>(2)</t>
    </r>
  </si>
  <si>
    <r>
      <t>Arrivals</t>
    </r>
    <r>
      <rPr>
        <vertAlign val="superscript"/>
        <sz val="8"/>
        <rFont val="Arial"/>
        <family val="2"/>
      </rPr>
      <t>(3)</t>
    </r>
  </si>
  <si>
    <r>
      <t>Departures</t>
    </r>
    <r>
      <rPr>
        <vertAlign val="superscript"/>
        <sz val="8"/>
        <rFont val="Arial"/>
        <family val="2"/>
      </rPr>
      <t>(3)</t>
    </r>
  </si>
  <si>
    <t>SPKAZZZ0NZS</t>
  </si>
  <si>
    <t>SPKDZZZ0NZS</t>
  </si>
  <si>
    <t>SPKNZZZ0NZS</t>
  </si>
  <si>
    <t>SPKAZZZ8YYS</t>
  </si>
  <si>
    <t>SPKDZZZ8YYS</t>
  </si>
  <si>
    <t>SPKNZZZ8YYS</t>
  </si>
  <si>
    <t>SPKA1AU0NZS</t>
  </si>
  <si>
    <t>SPKD1AU0NZS</t>
  </si>
  <si>
    <t>SPKN1AU0NZS</t>
  </si>
  <si>
    <t>SPKA1AU8YYS</t>
  </si>
  <si>
    <t>SPKD1AU8YYS</t>
  </si>
  <si>
    <t>SPKN1AU8YYS</t>
  </si>
  <si>
    <t>SPKA1AUZZZS</t>
  </si>
  <si>
    <t>SPKD1AUZZZS</t>
  </si>
  <si>
    <t>SPKN1AUZZZS</t>
  </si>
  <si>
    <t>Seasonally adjusted values exclude estimated seasonal fluctuations. They are revised monthly.</t>
  </si>
  <si>
    <t>New Zealand and non-New Zealand citizens are seasonally adjusted independently from, and therefore may not sum to, total citizens.</t>
  </si>
  <si>
    <t>Table 11</t>
  </si>
  <si>
    <r>
      <t>Permanent and long-term migration</t>
    </r>
    <r>
      <rPr>
        <b/>
        <vertAlign val="superscript"/>
        <sz val="11"/>
        <rFont val="Arial Mäori"/>
        <family val="2"/>
      </rPr>
      <t>(1)</t>
    </r>
  </si>
  <si>
    <r>
      <t>By New Zealand region</t>
    </r>
    <r>
      <rPr>
        <vertAlign val="superscript"/>
        <sz val="11"/>
        <rFont val="Arial Mäori"/>
        <family val="2"/>
      </rPr>
      <t>(2)</t>
    </r>
  </si>
  <si>
    <t>Region</t>
  </si>
  <si>
    <t>North Island</t>
  </si>
  <si>
    <t>Northland</t>
  </si>
  <si>
    <t>Auckland</t>
  </si>
  <si>
    <t>Waikato</t>
  </si>
  <si>
    <t>Bay of Plenty</t>
  </si>
  <si>
    <t>Gisborne</t>
  </si>
  <si>
    <t>Hawke's Bay</t>
  </si>
  <si>
    <t>Taranaki</t>
  </si>
  <si>
    <t>Manawatu-Wanganui</t>
  </si>
  <si>
    <t>Wellington</t>
  </si>
  <si>
    <t>South Island</t>
  </si>
  <si>
    <t>Tasman</t>
  </si>
  <si>
    <t>Nelson</t>
  </si>
  <si>
    <t>Marlborough</t>
  </si>
  <si>
    <t>West Coast</t>
  </si>
  <si>
    <t>Canterbury</t>
  </si>
  <si>
    <t>Otago</t>
  </si>
  <si>
    <t>Southland</t>
  </si>
  <si>
    <r>
      <t>Other/not stated</t>
    </r>
    <r>
      <rPr>
        <b/>
        <vertAlign val="superscript"/>
        <sz val="8"/>
        <rFont val="Arial"/>
        <family val="2"/>
      </rPr>
      <t>(3)</t>
    </r>
  </si>
  <si>
    <r>
      <t>Note:</t>
    </r>
    <r>
      <rPr>
        <sz val="8"/>
        <rFont val="Arial Mäori"/>
        <family val="2"/>
      </rPr>
      <t xml:space="preserve"> For footnotes see end of table.</t>
    </r>
  </si>
  <si>
    <t>Table 11 (continued)</t>
  </si>
  <si>
    <r>
      <t>Net migration</t>
    </r>
    <r>
      <rPr>
        <b/>
        <vertAlign val="superscript"/>
        <sz val="8"/>
        <rFont val="Arial"/>
        <family val="2"/>
      </rPr>
      <t>(4)</t>
    </r>
  </si>
  <si>
    <t xml:space="preserve">… </t>
  </si>
  <si>
    <t>Regional council areas are approximated by grouping territorial authority areas.</t>
  </si>
  <si>
    <t>Includes Chatham Islands.</t>
  </si>
  <si>
    <t xml:space="preserve">Permanent and long-term arrivals minus permanent and long-term departures. </t>
  </si>
  <si>
    <t>Symbol:</t>
  </si>
  <si>
    <t>…</t>
  </si>
  <si>
    <t>not applicable</t>
  </si>
  <si>
    <t>Table 12</t>
  </si>
  <si>
    <r>
      <t>By visa type</t>
    </r>
    <r>
      <rPr>
        <vertAlign val="superscript"/>
        <sz val="11"/>
        <rFont val="Arial Mäori"/>
        <family val="2"/>
      </rPr>
      <t>(2)</t>
    </r>
    <r>
      <rPr>
        <sz val="11"/>
        <rFont val="Arial Mäori"/>
        <family val="2"/>
      </rPr>
      <t xml:space="preserve"> and country of last permanent residence</t>
    </r>
  </si>
  <si>
    <t>Permanent and long-term arrivals by visa type</t>
  </si>
  <si>
    <t>Residence</t>
  </si>
  <si>
    <t>Student</t>
  </si>
  <si>
    <t>Work</t>
  </si>
  <si>
    <t>Visitor</t>
  </si>
  <si>
    <t>NZ and Australian citizens</t>
  </si>
  <si>
    <t>Residence visa arrivals by country of last permanent residence</t>
  </si>
  <si>
    <t>Student visa arrivals by country of last permanent residence</t>
  </si>
  <si>
    <t>Work visa arrivals by country of last permanent residence</t>
  </si>
  <si>
    <t>For a definition of permanent and long-term arrivals, see table 6.</t>
  </si>
  <si>
    <t>The immigration visa type held or granted on arrival in New Zealand. People may change their visa type later while still in New Zealand.</t>
  </si>
  <si>
    <t>Removing departure cards means changes to the timing and composition of this release. Statistics on short-term</t>
  </si>
  <si>
    <t xml:space="preserve">international travel release, and long-term movements in a new international migration release. </t>
  </si>
  <si>
    <t xml:space="preserve">Both releases will be published on the same day, up to 30 working days after each reference month. November </t>
  </si>
  <si>
    <t xml:space="preserve">data, previously published just before Christmas, will now be published in January, and December data in February. </t>
  </si>
  <si>
    <r>
      <t xml:space="preserve">movements (including the current report </t>
    </r>
    <r>
      <rPr>
        <i/>
        <sz val="10"/>
        <rFont val="Arial"/>
        <family val="2"/>
      </rPr>
      <t>International visitor arrivals to New Zealand</t>
    </r>
    <r>
      <rPr>
        <sz val="10"/>
        <rFont val="Arial"/>
        <family val="2"/>
      </rPr>
      <t>) will be published in a new</t>
    </r>
  </si>
  <si>
    <t xml:space="preserve">International travel and migration: October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</si>
</sst>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#,##0\ \ \ \ \ \ "/>
    <numFmt numFmtId="165" formatCode="#,##0\ \ "/>
    <numFmt numFmtId="166" formatCode="#,##0\ \ \ "/>
    <numFmt numFmtId="167" formatCode="#,##0\ \ \ \ "/>
    <numFmt numFmtId="168" formatCode="\ #,##0_);\ \-#,##0_);\ &quot;-&quot;_);_(@_)"/>
    <numFmt numFmtId="169" formatCode="0.0\ \ \ \ "/>
    <numFmt numFmtId="170" formatCode="#,##0\ "/>
    <numFmt numFmtId="171" formatCode="0.0\ \ \ \ \ \ \ \ \ "/>
    <numFmt numFmtId="172" formatCode="#,##0\ \ \ \ \ \ \ "/>
    <numFmt numFmtId="173" formatCode="#,##0.0,\ \ \ "/>
    <numFmt numFmtId="174" formatCode="#,##0.0\ \ \ \ \ "/>
    <numFmt numFmtId="175" formatCode="#,##0.0\ \ \ \ "/>
    <numFmt numFmtId="176" formatCode="#,##0.0\ \ "/>
    <numFmt numFmtId="177" formatCode="[$-1409]d\ mmmm\ yyyy;@"/>
  </numFmts>
  <fonts count="32">
    <font>
      <sz val="8"/>
      <name val="Arial"/>
    </font>
    <font>
      <sz val="8"/>
      <name val="Arial"/>
      <family val="2"/>
    </font>
    <font>
      <sz val="10"/>
      <name val="Arial Mäori"/>
      <family val="2"/>
    </font>
    <font>
      <b/>
      <sz val="11"/>
      <name val="Arial Mäori"/>
      <family val="2"/>
    </font>
    <font>
      <b/>
      <sz val="8"/>
      <name val="Arial"/>
      <family val="2"/>
    </font>
    <font>
      <sz val="8"/>
      <name val="Arial Mäori"/>
      <family val="2"/>
    </font>
    <font>
      <b/>
      <vertAlign val="superscript"/>
      <sz val="11"/>
      <name val="Arial Mäori"/>
      <family val="2"/>
    </font>
    <font>
      <b/>
      <sz val="8"/>
      <name val="Arial Mäo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 Mäori"/>
      <family val="2"/>
    </font>
    <font>
      <sz val="9"/>
      <name val="Helvetica-Narrow"/>
      <family val="2"/>
    </font>
    <font>
      <sz val="8"/>
      <name val="Arial"/>
      <family val="2"/>
    </font>
    <font>
      <b/>
      <vertAlign val="superscript"/>
      <sz val="8"/>
      <name val="Arial Mäori"/>
      <family val="2"/>
    </font>
    <font>
      <b/>
      <vertAlign val="superscript"/>
      <sz val="8"/>
      <name val="Arial"/>
      <family val="2"/>
    </font>
    <font>
      <b/>
      <sz val="12"/>
      <name val="Arial Mäori"/>
      <family val="2"/>
    </font>
    <font>
      <vertAlign val="superscript"/>
      <sz val="8"/>
      <name val="Arial Mäori"/>
      <family val="2"/>
    </font>
    <font>
      <vertAlign val="superscript"/>
      <sz val="8"/>
      <name val="Arial"/>
      <family val="2"/>
    </font>
    <font>
      <vertAlign val="superscript"/>
      <sz val="10"/>
      <name val="Arial Mäori"/>
      <family val="2"/>
    </font>
    <font>
      <sz val="11"/>
      <name val="Arial Mäori"/>
      <family val="2"/>
    </font>
    <font>
      <sz val="12"/>
      <name val="Arial"/>
      <family val="2"/>
    </font>
    <font>
      <sz val="12"/>
      <name val="Arial Mäori"/>
      <family val="2"/>
    </font>
    <font>
      <i/>
      <sz val="11"/>
      <name val="Arial Mäori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sz val="7"/>
      <name val="Arial Mäori"/>
      <family val="2"/>
    </font>
    <font>
      <vertAlign val="superscript"/>
      <sz val="11"/>
      <name val="Arial Mäori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</cellStyleXfs>
  <cellXfs count="29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4" fillId="0" borderId="0" xfId="0" applyFont="1"/>
    <xf numFmtId="0" fontId="0" fillId="0" borderId="0" xfId="0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0" borderId="0" xfId="0" applyFont="1"/>
    <xf numFmtId="165" fontId="0" fillId="0" borderId="0" xfId="0" applyNumberFormat="1"/>
    <xf numFmtId="165" fontId="0" fillId="0" borderId="1" xfId="0" applyNumberFormat="1" applyBorder="1"/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7" fontId="0" fillId="0" borderId="0" xfId="0" applyNumberFormat="1"/>
    <xf numFmtId="167" fontId="5" fillId="0" borderId="0" xfId="0" applyNumberFormat="1" applyFont="1" applyAlignment="1">
      <alignment horizontal="right"/>
    </xf>
    <xf numFmtId="167" fontId="5" fillId="0" borderId="0" xfId="1" applyNumberFormat="1" applyFont="1" applyAlignment="1" applyProtection="1">
      <alignment horizontal="right"/>
      <protection locked="0"/>
    </xf>
    <xf numFmtId="167" fontId="0" fillId="0" borderId="1" xfId="0" applyNumberFormat="1" applyBorder="1"/>
    <xf numFmtId="167" fontId="5" fillId="0" borderId="1" xfId="1" applyNumberFormat="1" applyFont="1" applyBorder="1" applyAlignment="1" applyProtection="1">
      <alignment horizontal="right"/>
      <protection locked="0"/>
    </xf>
    <xf numFmtId="0" fontId="7" fillId="0" borderId="0" xfId="0" applyFont="1"/>
    <xf numFmtId="0" fontId="2" fillId="0" borderId="0" xfId="4" applyFont="1" applyAlignment="1">
      <alignment vertical="top"/>
    </xf>
    <xf numFmtId="0" fontId="2" fillId="0" borderId="0" xfId="4" applyFont="1"/>
    <xf numFmtId="0" fontId="10" fillId="0" borderId="0" xfId="4" applyFont="1"/>
    <xf numFmtId="0" fontId="12" fillId="0" borderId="0" xfId="4" applyFont="1" applyBorder="1"/>
    <xf numFmtId="0" fontId="12" fillId="0" borderId="0" xfId="4" applyFont="1"/>
    <xf numFmtId="0" fontId="13" fillId="0" borderId="0" xfId="4" applyFont="1"/>
    <xf numFmtId="0" fontId="5" fillId="0" borderId="2" xfId="4" applyFont="1" applyBorder="1" applyAlignment="1">
      <alignment horizontal="centerContinuous" vertical="center"/>
    </xf>
    <xf numFmtId="0" fontId="5" fillId="0" borderId="3" xfId="4" applyFont="1" applyBorder="1" applyAlignment="1">
      <alignment horizontal="centerContinuous" vertical="center"/>
    </xf>
    <xf numFmtId="0" fontId="5" fillId="0" borderId="4" xfId="4" applyFont="1" applyBorder="1" applyAlignment="1">
      <alignment horizontal="centerContinuous" vertical="center"/>
    </xf>
    <xf numFmtId="0" fontId="5" fillId="0" borderId="5" xfId="4" applyFont="1" applyBorder="1" applyAlignment="1">
      <alignment horizontal="centerContinuous" vertical="center"/>
    </xf>
    <xf numFmtId="0" fontId="14" fillId="0" borderId="0" xfId="4" applyFont="1" applyAlignment="1">
      <alignment vertical="center"/>
    </xf>
    <xf numFmtId="0" fontId="5" fillId="0" borderId="7" xfId="4" applyFont="1" applyBorder="1" applyAlignment="1">
      <alignment horizontal="centerContinuous" vertical="center"/>
    </xf>
    <xf numFmtId="1" fontId="5" fillId="0" borderId="8" xfId="4" quotePrefix="1" applyNumberFormat="1" applyFont="1" applyBorder="1" applyAlignment="1">
      <alignment horizontal="center" vertical="center" wrapText="1"/>
    </xf>
    <xf numFmtId="1" fontId="5" fillId="0" borderId="1" xfId="4" quotePrefix="1" applyNumberFormat="1" applyFont="1" applyBorder="1" applyAlignment="1">
      <alignment horizontal="center" vertical="center" wrapText="1"/>
    </xf>
    <xf numFmtId="0" fontId="5" fillId="0" borderId="0" xfId="4" applyFont="1" applyBorder="1" applyAlignment="1">
      <alignment horizontal="left" vertical="center"/>
    </xf>
    <xf numFmtId="168" fontId="5" fillId="0" borderId="0" xfId="4" applyNumberFormat="1" applyFont="1" applyBorder="1" applyAlignment="1">
      <alignment horizontal="right" vertical="center" wrapText="1"/>
    </xf>
    <xf numFmtId="0" fontId="14" fillId="0" borderId="0" xfId="4" applyFont="1"/>
    <xf numFmtId="0" fontId="7" fillId="0" borderId="0" xfId="4" applyFont="1"/>
    <xf numFmtId="0" fontId="5" fillId="0" borderId="0" xfId="4" applyFont="1" applyBorder="1" applyAlignment="1">
      <alignment wrapText="1"/>
    </xf>
    <xf numFmtId="166" fontId="5" fillId="0" borderId="0" xfId="1" applyNumberFormat="1" applyFont="1" applyBorder="1" applyAlignment="1" applyProtection="1">
      <alignment horizontal="right" vertical="top"/>
      <protection locked="0"/>
    </xf>
    <xf numFmtId="165" fontId="5" fillId="0" borderId="0" xfId="1" applyNumberFormat="1" applyFont="1" applyBorder="1" applyAlignment="1" applyProtection="1">
      <alignment horizontal="right" vertical="top"/>
      <protection locked="0"/>
    </xf>
    <xf numFmtId="0" fontId="8" fillId="0" borderId="0" xfId="4"/>
    <xf numFmtId="0" fontId="12" fillId="0" borderId="1" xfId="4" applyFont="1" applyBorder="1"/>
    <xf numFmtId="166" fontId="4" fillId="0" borderId="0" xfId="1" applyNumberFormat="1" applyFont="1" applyBorder="1" applyAlignment="1" applyProtection="1">
      <alignment horizontal="right"/>
      <protection locked="0"/>
    </xf>
    <xf numFmtId="170" fontId="4" fillId="0" borderId="0" xfId="1" applyNumberFormat="1" applyFont="1" applyBorder="1" applyAlignment="1" applyProtection="1">
      <alignment horizontal="right"/>
      <protection locked="0"/>
    </xf>
    <xf numFmtId="0" fontId="7" fillId="0" borderId="0" xfId="4" applyFont="1" applyAlignment="1">
      <alignment vertical="center"/>
    </xf>
    <xf numFmtId="0" fontId="5" fillId="0" borderId="0" xfId="4" applyFont="1" applyBorder="1" applyAlignment="1">
      <alignment vertical="center" wrapText="1"/>
    </xf>
    <xf numFmtId="0" fontId="13" fillId="0" borderId="0" xfId="4" applyFont="1" applyAlignment="1">
      <alignment wrapText="1"/>
    </xf>
    <xf numFmtId="0" fontId="13" fillId="0" borderId="0" xfId="4" applyFont="1" applyAlignment="1"/>
    <xf numFmtId="0" fontId="13" fillId="0" borderId="0" xfId="4" applyFont="1" applyBorder="1"/>
    <xf numFmtId="0" fontId="5" fillId="0" borderId="9" xfId="4" applyFont="1" applyBorder="1" applyAlignment="1"/>
    <xf numFmtId="0" fontId="5" fillId="0" borderId="10" xfId="4" applyFont="1" applyBorder="1" applyAlignment="1">
      <alignment horizontal="centerContinuous" vertical="center"/>
    </xf>
    <xf numFmtId="0" fontId="5" fillId="0" borderId="6" xfId="4" applyFont="1" applyBorder="1" applyAlignment="1">
      <alignment horizontal="centerContinuous" vertical="center"/>
    </xf>
    <xf numFmtId="0" fontId="5" fillId="0" borderId="11" xfId="4" applyFont="1" applyBorder="1" applyAlignment="1">
      <alignment vertical="top"/>
    </xf>
    <xf numFmtId="0" fontId="5" fillId="0" borderId="1" xfId="4" applyFont="1" applyBorder="1" applyAlignment="1">
      <alignment vertical="top"/>
    </xf>
    <xf numFmtId="0" fontId="5" fillId="0" borderId="0" xfId="4" applyFont="1"/>
    <xf numFmtId="0" fontId="5" fillId="0" borderId="0" xfId="4" applyFont="1" applyBorder="1"/>
    <xf numFmtId="166" fontId="5" fillId="0" borderId="0" xfId="1" applyNumberFormat="1" applyFont="1" applyBorder="1" applyAlignment="1" applyProtection="1">
      <alignment horizontal="right"/>
      <protection locked="0"/>
    </xf>
    <xf numFmtId="170" fontId="5" fillId="0" borderId="0" xfId="1" applyNumberFormat="1" applyFont="1" applyBorder="1" applyAlignment="1" applyProtection="1">
      <alignment horizontal="right"/>
      <protection locked="0"/>
    </xf>
    <xf numFmtId="165" fontId="5" fillId="0" borderId="0" xfId="1" applyNumberFormat="1" applyFont="1" applyBorder="1" applyAlignment="1" applyProtection="1">
      <alignment horizontal="right"/>
      <protection locked="0"/>
    </xf>
    <xf numFmtId="172" fontId="4" fillId="0" borderId="0" xfId="4" applyNumberFormat="1" applyFont="1" applyBorder="1" applyAlignment="1">
      <alignment horizontal="right" vertical="top"/>
    </xf>
    <xf numFmtId="171" fontId="5" fillId="0" borderId="0" xfId="4" applyNumberFormat="1" applyFont="1" applyAlignment="1">
      <alignment horizontal="right" vertical="top"/>
    </xf>
    <xf numFmtId="169" fontId="5" fillId="0" borderId="0" xfId="4" applyNumberFormat="1" applyFont="1" applyAlignment="1">
      <alignment horizontal="right"/>
    </xf>
    <xf numFmtId="0" fontId="2" fillId="0" borderId="0" xfId="5" applyFont="1"/>
    <xf numFmtId="0" fontId="12" fillId="0" borderId="1" xfId="5" applyFont="1" applyBorder="1"/>
    <xf numFmtId="0" fontId="12" fillId="0" borderId="0" xfId="5" applyFont="1"/>
    <xf numFmtId="0" fontId="5" fillId="0" borderId="10" xfId="5" applyFont="1" applyBorder="1" applyAlignment="1">
      <alignment horizontal="centerContinuous" vertical="center"/>
    </xf>
    <xf numFmtId="0" fontId="5" fillId="0" borderId="5" xfId="5" applyFont="1" applyBorder="1" applyAlignment="1">
      <alignment horizontal="centerContinuous" vertical="center"/>
    </xf>
    <xf numFmtId="0" fontId="5" fillId="0" borderId="0" xfId="5" applyFont="1" applyAlignment="1">
      <alignment vertical="center"/>
    </xf>
    <xf numFmtId="17" fontId="5" fillId="0" borderId="8" xfId="5" applyNumberFormat="1" applyFont="1" applyBorder="1" applyAlignment="1">
      <alignment horizontal="centerContinuous" vertical="center"/>
    </xf>
    <xf numFmtId="17" fontId="5" fillId="0" borderId="12" xfId="5" applyNumberFormat="1" applyFont="1" applyBorder="1" applyAlignment="1">
      <alignment horizontal="centerContinuous" vertical="center"/>
    </xf>
    <xf numFmtId="0" fontId="9" fillId="0" borderId="0" xfId="5" applyBorder="1" applyAlignment="1">
      <alignment horizontal="center" vertical="center"/>
    </xf>
    <xf numFmtId="17" fontId="5" fillId="0" borderId="0" xfId="5" applyNumberFormat="1" applyFont="1" applyBorder="1" applyAlignment="1">
      <alignment horizontal="centerContinuous" vertical="center"/>
    </xf>
    <xf numFmtId="0" fontId="7" fillId="0" borderId="0" xfId="5" applyFont="1" applyFill="1" applyBorder="1" applyAlignment="1">
      <alignment horizontal="left" vertical="center"/>
    </xf>
    <xf numFmtId="0" fontId="5" fillId="0" borderId="0" xfId="5" applyFont="1" applyBorder="1"/>
    <xf numFmtId="0" fontId="5" fillId="0" borderId="0" xfId="5" applyFont="1"/>
    <xf numFmtId="167" fontId="5" fillId="0" borderId="0" xfId="5" applyNumberFormat="1" applyFont="1" applyFill="1" applyBorder="1" applyAlignment="1"/>
    <xf numFmtId="0" fontId="5" fillId="0" borderId="0" xfId="5" applyFont="1" applyAlignment="1">
      <alignment horizontal="center"/>
    </xf>
    <xf numFmtId="167" fontId="5" fillId="0" borderId="0" xfId="5" applyNumberFormat="1" applyFont="1" applyAlignment="1"/>
    <xf numFmtId="173" fontId="5" fillId="0" borderId="0" xfId="5" applyNumberFormat="1" applyFont="1"/>
    <xf numFmtId="0" fontId="7" fillId="0" borderId="0" xfId="5" applyFont="1" applyAlignment="1">
      <alignment horizontal="left"/>
    </xf>
    <xf numFmtId="0" fontId="5" fillId="0" borderId="0" xfId="5" applyFont="1" applyBorder="1" applyAlignment="1">
      <alignment horizontal="center"/>
    </xf>
    <xf numFmtId="167" fontId="5" fillId="0" borderId="0" xfId="5" applyNumberFormat="1" applyFont="1" applyBorder="1" applyAlignment="1"/>
    <xf numFmtId="0" fontId="5" fillId="0" borderId="1" xfId="5" applyFont="1" applyBorder="1"/>
    <xf numFmtId="167" fontId="5" fillId="0" borderId="1" xfId="5" applyNumberFormat="1" applyFont="1" applyBorder="1" applyAlignment="1"/>
    <xf numFmtId="3" fontId="5" fillId="0" borderId="0" xfId="5" applyNumberFormat="1" applyFont="1" applyBorder="1"/>
    <xf numFmtId="0" fontId="9" fillId="0" borderId="0" xfId="5"/>
    <xf numFmtId="0" fontId="1" fillId="0" borderId="13" xfId="0" applyFont="1" applyBorder="1" applyAlignment="1">
      <alignment horizontal="center" vertical="center" wrapText="1"/>
    </xf>
    <xf numFmtId="1" fontId="5" fillId="0" borderId="14" xfId="4" applyNumberFormat="1" applyFont="1" applyBorder="1" applyAlignment="1">
      <alignment horizontal="center" vertical="center" wrapText="1"/>
    </xf>
    <xf numFmtId="1" fontId="5" fillId="0" borderId="0" xfId="4" applyNumberFormat="1" applyFont="1" applyBorder="1" applyAlignment="1">
      <alignment horizontal="center" vertical="center" wrapText="1"/>
    </xf>
    <xf numFmtId="1" fontId="5" fillId="0" borderId="13" xfId="4" applyNumberFormat="1" applyFont="1" applyBorder="1" applyAlignment="1">
      <alignment horizontal="centerContinuous" vertical="center" wrapText="1"/>
    </xf>
    <xf numFmtId="1" fontId="5" fillId="0" borderId="10" xfId="4" applyNumberFormat="1" applyFont="1" applyBorder="1" applyAlignment="1">
      <alignment horizontal="center" vertical="center" wrapText="1"/>
    </xf>
    <xf numFmtId="0" fontId="4" fillId="0" borderId="1" xfId="4" applyFont="1" applyBorder="1" applyAlignment="1">
      <alignment wrapText="1"/>
    </xf>
    <xf numFmtId="166" fontId="4" fillId="0" borderId="1" xfId="1" applyNumberFormat="1" applyFont="1" applyBorder="1" applyAlignment="1" applyProtection="1">
      <alignment horizontal="right" vertical="top"/>
      <protection locked="0"/>
    </xf>
    <xf numFmtId="165" fontId="4" fillId="0" borderId="1" xfId="1" applyNumberFormat="1" applyFont="1" applyBorder="1" applyAlignment="1" applyProtection="1">
      <alignment horizontal="right" vertical="top"/>
      <protection locked="0"/>
    </xf>
    <xf numFmtId="170" fontId="4" fillId="0" borderId="1" xfId="1" applyNumberFormat="1" applyFont="1" applyBorder="1" applyAlignment="1" applyProtection="1">
      <alignment horizontal="right" vertical="top"/>
      <protection locked="0"/>
    </xf>
    <xf numFmtId="165" fontId="7" fillId="0" borderId="1" xfId="1" applyNumberFormat="1" applyFont="1" applyBorder="1" applyAlignment="1" applyProtection="1">
      <alignment horizontal="right" vertical="top"/>
      <protection locked="0"/>
    </xf>
    <xf numFmtId="165" fontId="5" fillId="0" borderId="0" xfId="4" applyNumberFormat="1" applyFont="1" applyBorder="1" applyAlignment="1">
      <alignment horizontal="right" vertical="center" wrapText="1"/>
    </xf>
    <xf numFmtId="0" fontId="5" fillId="0" borderId="0" xfId="5" applyFont="1" applyFill="1" applyBorder="1" applyAlignment="1">
      <alignment horizontal="left" vertical="center"/>
    </xf>
    <xf numFmtId="0" fontId="5" fillId="0" borderId="1" xfId="5" applyFont="1" applyFill="1" applyBorder="1" applyAlignment="1">
      <alignment horizontal="left" vertical="center"/>
    </xf>
    <xf numFmtId="175" fontId="4" fillId="0" borderId="1" xfId="4" applyNumberFormat="1" applyFont="1" applyBorder="1" applyAlignment="1">
      <alignment horizontal="right" vertical="top"/>
    </xf>
    <xf numFmtId="0" fontId="14" fillId="0" borderId="0" xfId="0" applyFont="1"/>
    <xf numFmtId="0" fontId="1" fillId="0" borderId="7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/>
    </xf>
    <xf numFmtId="165" fontId="7" fillId="0" borderId="0" xfId="1" applyNumberFormat="1" applyFont="1" applyBorder="1" applyAlignment="1" applyProtection="1">
      <alignment horizontal="right" vertical="top"/>
      <protection locked="0"/>
    </xf>
    <xf numFmtId="170" fontId="4" fillId="0" borderId="0" xfId="1" applyNumberFormat="1" applyFont="1" applyBorder="1" applyAlignment="1" applyProtection="1">
      <alignment horizontal="right" vertical="top"/>
      <protection locked="0"/>
    </xf>
    <xf numFmtId="175" fontId="4" fillId="0" borderId="0" xfId="4" applyNumberFormat="1" applyFont="1" applyAlignment="1">
      <alignment horizontal="right" vertical="top"/>
    </xf>
    <xf numFmtId="0" fontId="7" fillId="3" borderId="0" xfId="4" applyFont="1" applyFill="1" applyAlignment="1">
      <alignment horizontal="centerContinuous"/>
    </xf>
    <xf numFmtId="0" fontId="5" fillId="0" borderId="0" xfId="0" quotePrefix="1" applyFont="1"/>
    <xf numFmtId="0" fontId="14" fillId="0" borderId="0" xfId="0" applyFont="1" applyAlignment="1">
      <alignment horizontal="left"/>
    </xf>
    <xf numFmtId="0" fontId="11" fillId="0" borderId="0" xfId="4" applyFont="1" applyAlignment="1">
      <alignment horizontal="left"/>
    </xf>
    <xf numFmtId="0" fontId="22" fillId="0" borderId="0" xfId="4" applyFont="1" applyAlignment="1">
      <alignment horizontal="left"/>
    </xf>
    <xf numFmtId="0" fontId="17" fillId="0" borderId="0" xfId="4" applyFont="1" applyAlignment="1">
      <alignment horizontal="left"/>
    </xf>
    <xf numFmtId="0" fontId="12" fillId="0" borderId="0" xfId="4" applyFont="1" applyAlignment="1">
      <alignment horizontal="left"/>
    </xf>
    <xf numFmtId="0" fontId="23" fillId="0" borderId="0" xfId="4" applyFont="1" applyAlignment="1">
      <alignment horizontal="left"/>
    </xf>
    <xf numFmtId="0" fontId="3" fillId="0" borderId="0" xfId="5" applyFont="1" applyAlignment="1">
      <alignment horizontal="left"/>
    </xf>
    <xf numFmtId="0" fontId="21" fillId="0" borderId="0" xfId="5" applyFont="1" applyAlignment="1">
      <alignment horizontal="left"/>
    </xf>
    <xf numFmtId="0" fontId="8" fillId="0" borderId="0" xfId="4" applyAlignment="1">
      <alignment horizontal="left"/>
    </xf>
    <xf numFmtId="0" fontId="22" fillId="0" borderId="0" xfId="4" applyFont="1" applyBorder="1" applyAlignment="1">
      <alignment horizontal="left"/>
    </xf>
    <xf numFmtId="0" fontId="8" fillId="0" borderId="0" xfId="4" applyFont="1" applyAlignment="1">
      <alignment horizontal="left"/>
    </xf>
    <xf numFmtId="0" fontId="5" fillId="0" borderId="0" xfId="5" quotePrefix="1" applyFont="1" applyBorder="1"/>
    <xf numFmtId="0" fontId="5" fillId="0" borderId="0" xfId="4" quotePrefix="1" applyFont="1"/>
    <xf numFmtId="0" fontId="5" fillId="0" borderId="0" xfId="4" applyFont="1" applyAlignment="1"/>
    <xf numFmtId="49" fontId="5" fillId="0" borderId="0" xfId="0" applyNumberFormat="1" applyFont="1" applyAlignment="1">
      <alignment horizontal="left"/>
    </xf>
    <xf numFmtId="49" fontId="0" fillId="0" borderId="1" xfId="0" applyNumberFormat="1" applyBorder="1"/>
    <xf numFmtId="49" fontId="5" fillId="0" borderId="1" xfId="0" applyNumberFormat="1" applyFont="1" applyBorder="1" applyAlignment="1">
      <alignment horizontal="left"/>
    </xf>
    <xf numFmtId="0" fontId="17" fillId="0" borderId="0" xfId="0" applyFont="1" applyAlignment="1">
      <alignment vertical="top"/>
    </xf>
    <xf numFmtId="0" fontId="9" fillId="0" borderId="0" xfId="0" applyFont="1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7" fillId="0" borderId="0" xfId="2" applyAlignment="1" applyProtection="1">
      <alignment vertical="top"/>
    </xf>
    <xf numFmtId="0" fontId="24" fillId="0" borderId="0" xfId="3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0" fillId="0" borderId="0" xfId="0" applyFont="1" applyAlignment="1">
      <alignment horizontal="left" indent="1"/>
    </xf>
    <xf numFmtId="0" fontId="0" fillId="0" borderId="0" xfId="0" applyFont="1"/>
    <xf numFmtId="0" fontId="25" fillId="0" borderId="0" xfId="2" applyFont="1" applyAlignment="1" applyProtection="1">
      <alignment horizontal="left"/>
    </xf>
    <xf numFmtId="0" fontId="9" fillId="0" borderId="0" xfId="0" applyFont="1" applyAlignment="1">
      <alignment horizontal="left"/>
    </xf>
    <xf numFmtId="0" fontId="27" fillId="0" borderId="0" xfId="2" applyAlignment="1" applyProtection="1"/>
    <xf numFmtId="0" fontId="4" fillId="0" borderId="1" xfId="4" applyFont="1" applyBorder="1"/>
    <xf numFmtId="170" fontId="1" fillId="0" borderId="0" xfId="1" applyNumberFormat="1" applyFont="1" applyBorder="1" applyAlignment="1" applyProtection="1">
      <alignment horizontal="right" vertical="top"/>
      <protection locked="0"/>
    </xf>
    <xf numFmtId="175" fontId="1" fillId="0" borderId="0" xfId="4" applyNumberFormat="1" applyFont="1" applyAlignment="1">
      <alignment horizontal="right" vertical="top"/>
    </xf>
    <xf numFmtId="0" fontId="7" fillId="0" borderId="0" xfId="4" applyFont="1" applyBorder="1" applyAlignment="1">
      <alignment wrapText="1"/>
    </xf>
    <xf numFmtId="0" fontId="7" fillId="0" borderId="0" xfId="4" applyFont="1" applyBorder="1" applyAlignment="1">
      <alignment vertical="center" wrapText="1"/>
    </xf>
    <xf numFmtId="0" fontId="7" fillId="0" borderId="0" xfId="4" applyFont="1" applyBorder="1"/>
    <xf numFmtId="166" fontId="7" fillId="0" borderId="0" xfId="1" applyNumberFormat="1" applyFont="1" applyBorder="1" applyAlignment="1" applyProtection="1">
      <alignment horizontal="right" vertical="top"/>
      <protection locked="0"/>
    </xf>
    <xf numFmtId="166" fontId="4" fillId="0" borderId="0" xfId="1" applyNumberFormat="1" applyFont="1" applyBorder="1" applyAlignment="1" applyProtection="1">
      <alignment horizontal="right" vertical="top"/>
      <protection locked="0"/>
    </xf>
    <xf numFmtId="0" fontId="0" fillId="0" borderId="0" xfId="0" applyNumberFormat="1"/>
    <xf numFmtId="0" fontId="0" fillId="0" borderId="1" xfId="0" applyNumberFormat="1" applyBorder="1"/>
    <xf numFmtId="2" fontId="28" fillId="0" borderId="13" xfId="0" applyNumberFormat="1" applyFont="1" applyBorder="1" applyAlignment="1">
      <alignment horizontal="center" vertical="center"/>
    </xf>
    <xf numFmtId="2" fontId="28" fillId="0" borderId="5" xfId="0" applyNumberFormat="1" applyFont="1" applyBorder="1" applyAlignment="1">
      <alignment horizontal="center" vertical="center"/>
    </xf>
    <xf numFmtId="0" fontId="1" fillId="0" borderId="0" xfId="5" quotePrefix="1" applyFont="1"/>
    <xf numFmtId="0" fontId="28" fillId="0" borderId="5" xfId="0" applyFont="1" applyBorder="1" applyAlignment="1">
      <alignment vertical="center"/>
    </xf>
    <xf numFmtId="0" fontId="28" fillId="0" borderId="6" xfId="0" applyFont="1" applyBorder="1"/>
    <xf numFmtId="0" fontId="2" fillId="0" borderId="0" xfId="5" applyFont="1" applyAlignment="1">
      <alignment horizontal="left"/>
    </xf>
    <xf numFmtId="0" fontId="1" fillId="0" borderId="0" xfId="5" applyFont="1" applyBorder="1"/>
    <xf numFmtId="166" fontId="1" fillId="0" borderId="0" xfId="1" applyNumberFormat="1" applyFont="1" applyBorder="1" applyAlignment="1" applyProtection="1">
      <alignment horizontal="right"/>
      <protection locked="0"/>
    </xf>
    <xf numFmtId="0" fontId="0" fillId="0" borderId="0" xfId="0" applyBorder="1"/>
    <xf numFmtId="170" fontId="7" fillId="0" borderId="0" xfId="1" applyNumberFormat="1" applyFont="1" applyBorder="1" applyAlignment="1" applyProtection="1">
      <alignment horizontal="right" vertical="top"/>
      <protection locked="0"/>
    </xf>
    <xf numFmtId="170" fontId="5" fillId="0" borderId="0" xfId="1" applyNumberFormat="1" applyFont="1" applyBorder="1" applyAlignment="1" applyProtection="1">
      <alignment horizontal="right" vertical="top"/>
      <protection locked="0"/>
    </xf>
    <xf numFmtId="170" fontId="7" fillId="0" borderId="1" xfId="1" applyNumberFormat="1" applyFont="1" applyBorder="1" applyAlignment="1" applyProtection="1">
      <alignment horizontal="right" vertical="top"/>
      <protection locked="0"/>
    </xf>
    <xf numFmtId="0" fontId="1" fillId="0" borderId="0" xfId="0" applyFont="1"/>
    <xf numFmtId="0" fontId="4" fillId="0" borderId="0" xfId="0" applyNumberFormat="1" applyFont="1"/>
    <xf numFmtId="49" fontId="7" fillId="0" borderId="0" xfId="0" applyNumberFormat="1" applyFont="1" applyAlignment="1">
      <alignment horizontal="left"/>
    </xf>
    <xf numFmtId="167" fontId="4" fillId="0" borderId="0" xfId="0" applyNumberFormat="1" applyFont="1"/>
    <xf numFmtId="167" fontId="7" fillId="0" borderId="0" xfId="1" applyNumberFormat="1" applyFont="1" applyAlignment="1" applyProtection="1">
      <alignment horizontal="right"/>
      <protection locked="0"/>
    </xf>
    <xf numFmtId="0" fontId="4" fillId="0" borderId="0" xfId="0" applyNumberFormat="1" applyFont="1" applyBorder="1"/>
    <xf numFmtId="49" fontId="4" fillId="0" borderId="0" xfId="0" applyNumberFormat="1" applyFont="1" applyBorder="1"/>
    <xf numFmtId="167" fontId="0" fillId="0" borderId="0" xfId="0" applyNumberFormat="1" applyBorder="1"/>
    <xf numFmtId="167" fontId="5" fillId="0" borderId="0" xfId="0" applyNumberFormat="1" applyFont="1" applyBorder="1" applyAlignment="1">
      <alignment horizontal="right"/>
    </xf>
    <xf numFmtId="167" fontId="5" fillId="0" borderId="0" xfId="1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/>
    <xf numFmtId="49" fontId="7" fillId="0" borderId="1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176" fontId="7" fillId="0" borderId="0" xfId="1" applyNumberFormat="1" applyFont="1" applyAlignment="1" applyProtection="1">
      <alignment horizontal="right"/>
      <protection locked="0"/>
    </xf>
    <xf numFmtId="176" fontId="5" fillId="0" borderId="0" xfId="1" applyNumberFormat="1" applyFont="1" applyAlignment="1" applyProtection="1">
      <alignment horizontal="right"/>
      <protection locked="0"/>
    </xf>
    <xf numFmtId="170" fontId="7" fillId="0" borderId="0" xfId="0" applyNumberFormat="1" applyFont="1" applyAlignment="1">
      <alignment horizontal="right"/>
    </xf>
    <xf numFmtId="170" fontId="7" fillId="0" borderId="0" xfId="1" applyNumberFormat="1" applyFont="1" applyAlignment="1" applyProtection="1">
      <alignment horizontal="right"/>
      <protection locked="0"/>
    </xf>
    <xf numFmtId="170" fontId="5" fillId="0" borderId="0" xfId="0" applyNumberFormat="1" applyFont="1" applyAlignment="1">
      <alignment horizontal="right"/>
    </xf>
    <xf numFmtId="170" fontId="5" fillId="0" borderId="0" xfId="1" applyNumberFormat="1" applyFont="1" applyAlignment="1" applyProtection="1">
      <alignment horizontal="right"/>
      <protection locked="0"/>
    </xf>
    <xf numFmtId="167" fontId="4" fillId="0" borderId="1" xfId="0" applyNumberFormat="1" applyFont="1" applyBorder="1"/>
    <xf numFmtId="170" fontId="7" fillId="0" borderId="1" xfId="0" applyNumberFormat="1" applyFont="1" applyBorder="1" applyAlignment="1">
      <alignment horizontal="right"/>
    </xf>
    <xf numFmtId="170" fontId="7" fillId="0" borderId="1" xfId="1" applyNumberFormat="1" applyFont="1" applyBorder="1" applyAlignment="1" applyProtection="1">
      <alignment horizontal="right"/>
      <protection locked="0"/>
    </xf>
    <xf numFmtId="176" fontId="7" fillId="0" borderId="0" xfId="1" quotePrefix="1" applyNumberFormat="1" applyFont="1" applyAlignment="1" applyProtection="1">
      <alignment horizontal="right"/>
      <protection locked="0"/>
    </xf>
    <xf numFmtId="176" fontId="5" fillId="0" borderId="0" xfId="1" quotePrefix="1" applyNumberFormat="1" applyFont="1" applyAlignment="1" applyProtection="1">
      <alignment horizontal="right"/>
      <protection locked="0"/>
    </xf>
    <xf numFmtId="176" fontId="7" fillId="0" borderId="1" xfId="1" quotePrefix="1" applyNumberFormat="1" applyFont="1" applyBorder="1" applyAlignment="1" applyProtection="1">
      <alignment horizontal="right"/>
      <protection locked="0"/>
    </xf>
    <xf numFmtId="0" fontId="25" fillId="0" borderId="0" xfId="0" applyFont="1"/>
    <xf numFmtId="0" fontId="13" fillId="0" borderId="0" xfId="4" applyFont="1"/>
    <xf numFmtId="0" fontId="1" fillId="0" borderId="0" xfId="4" applyFont="1"/>
    <xf numFmtId="0" fontId="4" fillId="0" borderId="0" xfId="4" applyFont="1"/>
    <xf numFmtId="0" fontId="1" fillId="0" borderId="0" xfId="5" applyFont="1"/>
    <xf numFmtId="0" fontId="1" fillId="0" borderId="2" xfId="0" applyFont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5" fillId="0" borderId="3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1" fillId="0" borderId="0" xfId="0" quotePrefix="1" applyFont="1"/>
    <xf numFmtId="0" fontId="9" fillId="0" borderId="0" xfId="4" applyFont="1"/>
    <xf numFmtId="0" fontId="1" fillId="0" borderId="5" xfId="4" applyFont="1" applyBorder="1" applyAlignment="1">
      <alignment horizontal="centerContinuous" vertical="center"/>
    </xf>
    <xf numFmtId="0" fontId="1" fillId="0" borderId="10" xfId="4" applyFont="1" applyBorder="1" applyAlignment="1">
      <alignment horizontal="centerContinuous" vertical="center"/>
    </xf>
    <xf numFmtId="0" fontId="1" fillId="0" borderId="0" xfId="4" applyFont="1" applyBorder="1"/>
    <xf numFmtId="0" fontId="1" fillId="0" borderId="0" xfId="4" quotePrefix="1" applyFont="1"/>
    <xf numFmtId="0" fontId="8" fillId="0" borderId="0" xfId="4" applyFont="1"/>
    <xf numFmtId="168" fontId="1" fillId="0" borderId="0" xfId="4" quotePrefix="1" applyNumberFormat="1" applyFont="1" applyBorder="1" applyAlignment="1">
      <alignment horizontal="right" vertical="center" wrapText="1"/>
    </xf>
    <xf numFmtId="168" fontId="1" fillId="0" borderId="0" xfId="4" applyNumberFormat="1" applyFont="1" applyAlignment="1">
      <alignment horizontal="right"/>
    </xf>
    <xf numFmtId="0" fontId="1" fillId="0" borderId="3" xfId="4" applyFont="1" applyBorder="1"/>
    <xf numFmtId="0" fontId="1" fillId="0" borderId="6" xfId="4" applyFont="1" applyBorder="1" applyAlignment="1">
      <alignment horizontal="centerContinuous"/>
    </xf>
    <xf numFmtId="170" fontId="1" fillId="0" borderId="0" xfId="1" applyNumberFormat="1" applyFont="1" applyBorder="1" applyAlignment="1" applyProtection="1">
      <alignment horizontal="right"/>
      <protection locked="0"/>
    </xf>
    <xf numFmtId="165" fontId="1" fillId="0" borderId="0" xfId="1" applyNumberFormat="1" applyFont="1" applyBorder="1" applyAlignment="1" applyProtection="1">
      <alignment horizontal="right"/>
      <protection locked="0"/>
    </xf>
    <xf numFmtId="174" fontId="1" fillId="0" borderId="0" xfId="4" applyNumberFormat="1" applyFont="1" applyAlignment="1">
      <alignment horizontal="right" vertical="top"/>
    </xf>
    <xf numFmtId="169" fontId="1" fillId="0" borderId="0" xfId="4" applyNumberFormat="1" applyFont="1" applyAlignment="1">
      <alignment horizontal="right"/>
    </xf>
    <xf numFmtId="164" fontId="1" fillId="0" borderId="0" xfId="1" applyNumberFormat="1" applyFont="1" applyAlignment="1" applyProtection="1">
      <alignment horizontal="right"/>
      <protection locked="0"/>
    </xf>
    <xf numFmtId="168" fontId="1" fillId="0" borderId="0" xfId="1" applyNumberFormat="1" applyFont="1" applyAlignment="1" applyProtection="1">
      <alignment horizontal="right"/>
      <protection locked="0"/>
    </xf>
    <xf numFmtId="0" fontId="4" fillId="0" borderId="0" xfId="4" applyFont="1" applyBorder="1"/>
    <xf numFmtId="0" fontId="1" fillId="0" borderId="0" xfId="4" applyFont="1" applyAlignment="1">
      <alignment horizontal="center"/>
    </xf>
    <xf numFmtId="0" fontId="1" fillId="0" borderId="8" xfId="4" applyFont="1" applyBorder="1" applyAlignment="1">
      <alignment horizontal="centerContinuous" vertical="center"/>
    </xf>
    <xf numFmtId="0" fontId="1" fillId="0" borderId="12" xfId="4" applyFont="1" applyBorder="1" applyAlignment="1">
      <alignment horizontal="centerContinuous" vertical="center"/>
    </xf>
    <xf numFmtId="172" fontId="1" fillId="0" borderId="0" xfId="4" applyNumberFormat="1" applyFont="1" applyAlignment="1">
      <alignment horizontal="right" vertical="top"/>
    </xf>
    <xf numFmtId="166" fontId="1" fillId="0" borderId="0" xfId="1" applyNumberFormat="1" applyFont="1" applyBorder="1" applyAlignment="1" applyProtection="1">
      <alignment horizontal="right" vertical="top"/>
      <protection locked="0"/>
    </xf>
    <xf numFmtId="169" fontId="1" fillId="0" borderId="0" xfId="5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" fillId="0" borderId="0" xfId="0" applyFont="1" applyFill="1"/>
    <xf numFmtId="177" fontId="9" fillId="0" borderId="0" xfId="0" applyNumberFormat="1" applyFont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0" fontId="27" fillId="0" borderId="0" xfId="2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7" fillId="0" borderId="0" xfId="2" applyFont="1" applyAlignment="1" applyProtection="1">
      <alignment horizontal="left" vertical="top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8" fillId="0" borderId="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3" fillId="0" borderId="0" xfId="4" applyFont="1" applyAlignment="1">
      <alignment horizontal="left"/>
    </xf>
    <xf numFmtId="0" fontId="21" fillId="0" borderId="0" xfId="4" applyFont="1" applyAlignment="1">
      <alignment horizontal="left"/>
    </xf>
    <xf numFmtId="0" fontId="5" fillId="0" borderId="3" xfId="4" applyFont="1" applyFill="1" applyBorder="1" applyAlignment="1">
      <alignment vertical="center" wrapText="1"/>
    </xf>
    <xf numFmtId="0" fontId="5" fillId="0" borderId="4" xfId="4" applyFont="1" applyFill="1" applyBorder="1" applyAlignment="1">
      <alignment vertical="center" wrapText="1"/>
    </xf>
    <xf numFmtId="0" fontId="5" fillId="0" borderId="0" xfId="4" applyFont="1" applyFill="1" applyBorder="1" applyAlignment="1">
      <alignment vertical="center" wrapText="1"/>
    </xf>
    <xf numFmtId="0" fontId="5" fillId="0" borderId="9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0" fontId="5" fillId="0" borderId="11" xfId="4" applyFont="1" applyFill="1" applyBorder="1" applyAlignment="1">
      <alignment vertical="center" wrapText="1"/>
    </xf>
    <xf numFmtId="0" fontId="1" fillId="0" borderId="10" xfId="4" applyFont="1" applyBorder="1" applyAlignment="1">
      <alignment horizontal="center" vertical="center"/>
    </xf>
    <xf numFmtId="0" fontId="1" fillId="0" borderId="6" xfId="4" applyFont="1" applyBorder="1" applyAlignment="1">
      <alignment horizontal="center" vertical="center"/>
    </xf>
    <xf numFmtId="0" fontId="1" fillId="0" borderId="5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vertical="center"/>
    </xf>
    <xf numFmtId="0" fontId="1" fillId="0" borderId="8" xfId="4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  <xf numFmtId="0" fontId="1" fillId="0" borderId="12" xfId="4" applyFont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7" fillId="2" borderId="0" xfId="5" applyFont="1" applyFill="1" applyBorder="1" applyAlignment="1">
      <alignment horizontal="center"/>
    </xf>
    <xf numFmtId="0" fontId="4" fillId="2" borderId="0" xfId="5" applyFont="1" applyFill="1" applyBorder="1" applyAlignment="1">
      <alignment horizontal="center" vertical="center"/>
    </xf>
    <xf numFmtId="0" fontId="3" fillId="0" borderId="0" xfId="5" applyFont="1" applyAlignment="1">
      <alignment horizontal="left"/>
    </xf>
    <xf numFmtId="0" fontId="21" fillId="0" borderId="0" xfId="5" applyFont="1" applyAlignment="1">
      <alignment horizontal="left"/>
    </xf>
    <xf numFmtId="0" fontId="5" fillId="0" borderId="3" xfId="5" applyFont="1" applyBorder="1" applyAlignment="1">
      <alignment horizontal="left" vertical="center"/>
    </xf>
    <xf numFmtId="0" fontId="9" fillId="0" borderId="4" xfId="5" applyBorder="1" applyAlignment="1">
      <alignment horizontal="left" vertical="center"/>
    </xf>
    <xf numFmtId="0" fontId="9" fillId="0" borderId="0" xfId="5" applyBorder="1" applyAlignment="1">
      <alignment horizontal="left" vertical="center"/>
    </xf>
    <xf numFmtId="0" fontId="9" fillId="0" borderId="9" xfId="5" applyBorder="1" applyAlignment="1">
      <alignment horizontal="left" vertical="center"/>
    </xf>
    <xf numFmtId="0" fontId="9" fillId="0" borderId="1" xfId="5" applyBorder="1" applyAlignment="1">
      <alignment horizontal="left" vertical="center"/>
    </xf>
    <xf numFmtId="0" fontId="9" fillId="0" borderId="11" xfId="5" applyBorder="1" applyAlignment="1">
      <alignment horizontal="left" vertical="center"/>
    </xf>
    <xf numFmtId="0" fontId="5" fillId="0" borderId="10" xfId="5" applyFont="1" applyBorder="1" applyAlignment="1">
      <alignment horizontal="center" vertical="center"/>
    </xf>
    <xf numFmtId="0" fontId="5" fillId="0" borderId="5" xfId="5" applyFont="1" applyBorder="1" applyAlignment="1">
      <alignment horizontal="center" vertical="center"/>
    </xf>
    <xf numFmtId="0" fontId="28" fillId="0" borderId="5" xfId="5" applyFont="1" applyBorder="1" applyAlignment="1">
      <alignment horizontal="center" vertical="center"/>
    </xf>
    <xf numFmtId="0" fontId="28" fillId="0" borderId="6" xfId="5" applyFont="1" applyBorder="1" applyAlignment="1">
      <alignment horizontal="center" vertical="center"/>
    </xf>
    <xf numFmtId="0" fontId="29" fillId="0" borderId="5" xfId="5" applyFont="1" applyBorder="1" applyAlignment="1">
      <alignment horizontal="center"/>
    </xf>
    <xf numFmtId="0" fontId="29" fillId="0" borderId="6" xfId="5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8">
    <cellStyle name="Comma" xfId="1" builtinId="3"/>
    <cellStyle name="Comma 2" xfId="7" xr:uid="{00000000-0005-0000-0000-000001000000}"/>
    <cellStyle name="Hyperlink" xfId="2" builtinId="8"/>
    <cellStyle name="Normal" xfId="0" builtinId="0"/>
    <cellStyle name="Normal 2" xfId="6" xr:uid="{00000000-0005-0000-0000-000004000000}"/>
    <cellStyle name="Normal 2 2" xfId="3" xr:uid="{00000000-0005-0000-0000-000005000000}"/>
    <cellStyle name="Normal_em-may08-all-tables" xfId="4" xr:uid="{00000000-0005-0000-0000-000006000000}"/>
    <cellStyle name="Normal_Migration PLT new table templates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s.govt.nz/infoshare/" TargetMode="External"/><Relationship Id="rId2" Type="http://schemas.openxmlformats.org/officeDocument/2006/relationships/hyperlink" Target="mailto:info@stats.govt.nz" TargetMode="External"/><Relationship Id="rId1" Type="http://schemas.openxmlformats.org/officeDocument/2006/relationships/hyperlink" Target="http://www.stats.govt.nz/about-infoshare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s.govt.nz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6"/>
  <sheetViews>
    <sheetView tabSelected="1" zoomScaleNormal="100" workbookViewId="0"/>
  </sheetViews>
  <sheetFormatPr defaultRowHeight="10.15"/>
  <cols>
    <col min="1" max="1" width="9.83203125" customWidth="1"/>
    <col min="2" max="2" width="108.1640625" customWidth="1"/>
  </cols>
  <sheetData>
    <row r="1" spans="1:2" ht="15">
      <c r="A1" s="124" t="s">
        <v>325</v>
      </c>
      <c r="B1" s="124"/>
    </row>
    <row r="2" spans="1:2" ht="12.75">
      <c r="A2" s="125"/>
      <c r="B2" s="125"/>
    </row>
    <row r="3" spans="1:2" ht="13.9">
      <c r="A3" s="126" t="s">
        <v>0</v>
      </c>
      <c r="B3" s="1"/>
    </row>
    <row r="4" spans="1:2" ht="12.75">
      <c r="A4" s="127">
        <v>1</v>
      </c>
      <c r="B4" s="128" t="s">
        <v>1</v>
      </c>
    </row>
    <row r="5" spans="1:2" ht="12.75">
      <c r="A5" s="127">
        <v>2</v>
      </c>
      <c r="B5" s="128" t="s">
        <v>2</v>
      </c>
    </row>
    <row r="6" spans="1:2" ht="12.75">
      <c r="A6" s="127">
        <v>3</v>
      </c>
      <c r="B6" s="128" t="s">
        <v>3</v>
      </c>
    </row>
    <row r="7" spans="1:2" ht="12.75">
      <c r="A7" s="127">
        <v>4</v>
      </c>
      <c r="B7" s="128" t="s">
        <v>4</v>
      </c>
    </row>
    <row r="8" spans="1:2" ht="12.75">
      <c r="A8" s="127">
        <v>5</v>
      </c>
      <c r="B8" s="128" t="s">
        <v>5</v>
      </c>
    </row>
    <row r="9" spans="1:2" ht="12.75">
      <c r="A9" s="127">
        <v>6</v>
      </c>
      <c r="B9" s="128" t="s">
        <v>6</v>
      </c>
    </row>
    <row r="10" spans="1:2" ht="12.75">
      <c r="A10" s="127">
        <v>7</v>
      </c>
      <c r="B10" s="128" t="s">
        <v>7</v>
      </c>
    </row>
    <row r="11" spans="1:2" ht="12.75">
      <c r="A11" s="127">
        <v>8</v>
      </c>
      <c r="B11" s="128" t="s">
        <v>8</v>
      </c>
    </row>
    <row r="12" spans="1:2" ht="12.75">
      <c r="A12" s="127">
        <v>9</v>
      </c>
      <c r="B12" s="128" t="s">
        <v>9</v>
      </c>
    </row>
    <row r="13" spans="1:2" ht="12.75">
      <c r="A13" s="127">
        <v>10</v>
      </c>
      <c r="B13" s="128" t="s">
        <v>10</v>
      </c>
    </row>
    <row r="14" spans="1:2" ht="12.75">
      <c r="A14" s="127">
        <v>11</v>
      </c>
      <c r="B14" s="128" t="s">
        <v>11</v>
      </c>
    </row>
    <row r="15" spans="1:2" ht="12.75">
      <c r="A15" s="127">
        <v>12</v>
      </c>
      <c r="B15" s="128" t="s">
        <v>12</v>
      </c>
    </row>
    <row r="16" spans="1:2" ht="12.75" customHeight="1">
      <c r="A16" s="127"/>
      <c r="B16" s="129"/>
    </row>
    <row r="17" spans="1:2" ht="12.75">
      <c r="A17" s="130"/>
      <c r="B17" s="1"/>
    </row>
    <row r="18" spans="1:2" ht="13.9">
      <c r="A18" s="131" t="s">
        <v>13</v>
      </c>
      <c r="B18" s="132"/>
    </row>
    <row r="19" spans="1:2" ht="12.75" customHeight="1">
      <c r="A19" s="229" t="s">
        <v>14</v>
      </c>
      <c r="B19" s="230"/>
    </row>
    <row r="20" spans="1:2" ht="12.75" customHeight="1">
      <c r="A20" s="228" t="s">
        <v>15</v>
      </c>
      <c r="B20" s="228"/>
    </row>
    <row r="21" spans="1:2" ht="12.75" customHeight="1">
      <c r="A21" s="133"/>
      <c r="B21" s="134"/>
    </row>
    <row r="22" spans="1:2" ht="12.75" customHeight="1">
      <c r="A22" s="229" t="s">
        <v>16</v>
      </c>
      <c r="B22" s="230"/>
    </row>
    <row r="23" spans="1:2" ht="14.25" customHeight="1">
      <c r="A23" s="133" t="s">
        <v>17</v>
      </c>
      <c r="B23" s="134"/>
    </row>
    <row r="24" spans="1:2" ht="15" customHeight="1">
      <c r="A24" s="134" t="s">
        <v>18</v>
      </c>
      <c r="B24" s="134"/>
    </row>
    <row r="25" spans="1:2" ht="12.75" customHeight="1">
      <c r="A25" s="133"/>
      <c r="B25" s="134"/>
    </row>
    <row r="26" spans="1:2" ht="12.75" customHeight="1">
      <c r="A26" s="133" t="s">
        <v>19</v>
      </c>
      <c r="B26" s="134"/>
    </row>
    <row r="27" spans="1:2" ht="12.75" customHeight="1">
      <c r="A27" s="231" t="s">
        <v>20</v>
      </c>
      <c r="B27" s="232"/>
    </row>
    <row r="28" spans="1:2" ht="12.75" customHeight="1">
      <c r="A28" s="130"/>
      <c r="B28" s="1"/>
    </row>
    <row r="29" spans="1:2" ht="12.75" customHeight="1">
      <c r="A29" s="135"/>
      <c r="B29" s="136"/>
    </row>
    <row r="30" spans="1:2" ht="13.9">
      <c r="A30" s="137" t="s">
        <v>21</v>
      </c>
      <c r="B30" s="137"/>
    </row>
    <row r="31" spans="1:2" ht="12.75" customHeight="1">
      <c r="A31" s="229" t="s">
        <v>22</v>
      </c>
      <c r="B31" s="230"/>
    </row>
    <row r="32" spans="1:2" ht="12.75" customHeight="1">
      <c r="A32" s="138" t="s">
        <v>23</v>
      </c>
      <c r="B32" s="139" t="s">
        <v>24</v>
      </c>
    </row>
    <row r="33" spans="1:2" ht="12.75" customHeight="1">
      <c r="A33" s="138" t="s">
        <v>25</v>
      </c>
      <c r="B33" s="125" t="s">
        <v>26</v>
      </c>
    </row>
    <row r="35" spans="1:2" ht="13.9">
      <c r="A35" s="187" t="s">
        <v>27</v>
      </c>
    </row>
    <row r="36" spans="1:2" ht="12.75">
      <c r="A36" s="224" t="s">
        <v>28</v>
      </c>
      <c r="B36" s="225"/>
    </row>
    <row r="37" spans="1:2" ht="12.75">
      <c r="A37" s="224"/>
      <c r="B37" s="225"/>
    </row>
    <row r="38" spans="1:2" ht="12.75">
      <c r="A38" s="223" t="s">
        <v>320</v>
      </c>
      <c r="B38" s="224"/>
    </row>
    <row r="39" spans="1:2" ht="12.75">
      <c r="A39" s="223" t="s">
        <v>324</v>
      </c>
      <c r="B39" s="224"/>
    </row>
    <row r="40" spans="1:2" ht="12.75">
      <c r="A40" s="223" t="s">
        <v>321</v>
      </c>
      <c r="B40" s="224"/>
    </row>
    <row r="41" spans="1:2" ht="12.75">
      <c r="A41" s="223" t="s">
        <v>322</v>
      </c>
      <c r="B41" s="224"/>
    </row>
    <row r="42" spans="1:2" ht="12.75">
      <c r="A42" s="223" t="s">
        <v>323</v>
      </c>
      <c r="B42" s="224"/>
    </row>
    <row r="44" spans="1:2" ht="13.9">
      <c r="A44" s="187" t="s">
        <v>29</v>
      </c>
    </row>
    <row r="45" spans="1:2">
      <c r="A45" s="226">
        <v>43426</v>
      </c>
      <c r="B45" s="227"/>
    </row>
    <row r="46" spans="1:2" ht="12.75" customHeight="1">
      <c r="A46" s="228" t="s">
        <v>30</v>
      </c>
      <c r="B46" s="228"/>
    </row>
  </sheetData>
  <mergeCells count="7">
    <mergeCell ref="A45:B45"/>
    <mergeCell ref="A46:B46"/>
    <mergeCell ref="A19:B19"/>
    <mergeCell ref="A20:B20"/>
    <mergeCell ref="A22:B22"/>
    <mergeCell ref="A27:B27"/>
    <mergeCell ref="A31:B31"/>
  </mergeCells>
  <hyperlinks>
    <hyperlink ref="A27" r:id="rId1" display="http://www.stats.govt.nz/about-infoshare" xr:uid="{00000000-0004-0000-0000-000000000000}"/>
    <hyperlink ref="B32" r:id="rId2" xr:uid="{00000000-0004-0000-0000-000001000000}"/>
    <hyperlink ref="A20:B20" r:id="rId3" display="Infoshare (www.stats.govt.nz/infoshare)." xr:uid="{00000000-0004-0000-0000-000002000000}"/>
    <hyperlink ref="B4" location="'Table 1'!A1" display="International travel and migration, by direction and passenger type, actual counts" xr:uid="{00000000-0004-0000-0000-000003000000}"/>
    <hyperlink ref="B5" location="'Table 2'!A1" display="International travel and migration, by direction and passenger type, seasonally adjusted and trend series" xr:uid="{00000000-0004-0000-0000-000004000000}"/>
    <hyperlink ref="B6" location="'Table 3'!A1" display="Short-term overseas visitor arrivals, by country of last permanent residence" xr:uid="{00000000-0004-0000-0000-000005000000}"/>
    <hyperlink ref="B7" location="'Table 4'!A1" display="Short-term overseas visitor arrivals, by travel purpose and country of last permanent residence" xr:uid="{00000000-0004-0000-0000-000006000000}"/>
    <hyperlink ref="B8" location="'Table 5'!A1" display="Short-term New Zealand-resident traveller departures, by country of main destination" xr:uid="{00000000-0004-0000-0000-000007000000}"/>
    <hyperlink ref="B9" location="'Table 6'!A1" display="Permanent and long-term arrivals, by country of last permanent residence" xr:uid="{00000000-0004-0000-0000-000008000000}"/>
    <hyperlink ref="B10" location="'Table 7'!A1" display="Permanent and long-term departures, by country of next permanent residence" xr:uid="{00000000-0004-0000-0000-000009000000}"/>
    <hyperlink ref="B11" location="'Table 8'!A1" display="Net permanent and long-term migration, by country of last/next permanent residence" xr:uid="{00000000-0004-0000-0000-00000A000000}"/>
    <hyperlink ref="B12" location="'Table 9'!A1" display="Permanent and long-term migration, by citizenship" xr:uid="{00000000-0004-0000-0000-00000B000000}"/>
    <hyperlink ref="B13" location="'Table 10'!A1" display="Permanent and long-term migration, by citizenship, seasonally adjusted and trend series" xr:uid="{00000000-0004-0000-0000-00000C000000}"/>
    <hyperlink ref="B14" location="'Table 11'!A1" display="Permanent and long-term arrivals, by New Zealand region" xr:uid="{00000000-0004-0000-0000-00000D000000}"/>
    <hyperlink ref="B15" location="'Table 12'!A1" display="Permanent and long-term arrivals, by visa type and country of last permanent residence" xr:uid="{00000000-0004-0000-0000-00000E000000}"/>
    <hyperlink ref="A46:B46" r:id="rId4" display="www.stats.govt.nz" xr:uid="{00000000-0004-0000-0000-00000F000000}"/>
  </hyperlink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2"/>
  <sheetViews>
    <sheetView topLeftCell="A4" zoomScaleNormal="100" workbookViewId="0"/>
  </sheetViews>
  <sheetFormatPr defaultColWidth="10.6640625" defaultRowHeight="12.75"/>
  <cols>
    <col min="1" max="1" width="2.83203125" style="84" customWidth="1"/>
    <col min="2" max="2" width="10.83203125" style="84" customWidth="1"/>
    <col min="3" max="11" width="11.83203125" style="84" customWidth="1"/>
    <col min="12" max="16384" width="10.6640625" style="84"/>
  </cols>
  <sheetData>
    <row r="1" spans="1:11" s="61" customFormat="1">
      <c r="A1" s="61" t="s">
        <v>222</v>
      </c>
    </row>
    <row r="2" spans="1:11" s="61" customFormat="1"/>
    <row r="3" spans="1:11" s="113" customFormat="1" ht="18" customHeight="1">
      <c r="A3" s="269" t="s">
        <v>223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s="114" customFormat="1" ht="15" customHeight="1">
      <c r="A4" s="270" t="s">
        <v>224</v>
      </c>
      <c r="B4" s="270"/>
      <c r="C4" s="270"/>
      <c r="D4" s="270"/>
      <c r="E4" s="270"/>
      <c r="F4" s="270"/>
      <c r="G4" s="270"/>
      <c r="H4" s="270"/>
      <c r="I4" s="270"/>
      <c r="J4" s="270"/>
      <c r="K4" s="270"/>
    </row>
    <row r="5" spans="1:11" s="155" customFormat="1" ht="15" customHeight="1">
      <c r="A5" s="155" t="s">
        <v>34</v>
      </c>
    </row>
    <row r="6" spans="1:11" s="63" customFormat="1" ht="7.9" customHeight="1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1" s="63" customFormat="1" ht="15" customHeight="1">
      <c r="A7" s="271" t="s">
        <v>35</v>
      </c>
      <c r="B7" s="272"/>
      <c r="C7" s="277" t="s">
        <v>225</v>
      </c>
      <c r="D7" s="278"/>
      <c r="E7" s="278"/>
      <c r="F7" s="278"/>
      <c r="G7" s="278"/>
      <c r="H7" s="278"/>
      <c r="I7" s="278"/>
      <c r="J7" s="278"/>
      <c r="K7" s="278"/>
    </row>
    <row r="8" spans="1:11" s="66" customFormat="1" ht="15" customHeight="1">
      <c r="A8" s="273"/>
      <c r="B8" s="274"/>
      <c r="C8" s="64" t="s">
        <v>226</v>
      </c>
      <c r="D8" s="65"/>
      <c r="E8" s="64"/>
      <c r="F8" s="64" t="s">
        <v>227</v>
      </c>
      <c r="G8" s="65"/>
      <c r="H8" s="64"/>
      <c r="I8" s="277" t="s">
        <v>42</v>
      </c>
      <c r="J8" s="278"/>
      <c r="K8" s="278"/>
    </row>
    <row r="9" spans="1:11" s="66" customFormat="1" ht="15" customHeight="1">
      <c r="A9" s="275"/>
      <c r="B9" s="276"/>
      <c r="C9" s="67" t="s">
        <v>228</v>
      </c>
      <c r="D9" s="67" t="s">
        <v>229</v>
      </c>
      <c r="E9" s="67" t="s">
        <v>230</v>
      </c>
      <c r="F9" s="67" t="s">
        <v>228</v>
      </c>
      <c r="G9" s="67" t="s">
        <v>229</v>
      </c>
      <c r="H9" s="67" t="s">
        <v>230</v>
      </c>
      <c r="I9" s="67" t="s">
        <v>228</v>
      </c>
      <c r="J9" s="67" t="s">
        <v>229</v>
      </c>
      <c r="K9" s="68" t="s">
        <v>230</v>
      </c>
    </row>
    <row r="10" spans="1:11" s="66" customFormat="1" ht="12" customHeight="1">
      <c r="A10" s="279" t="s">
        <v>46</v>
      </c>
      <c r="B10" s="280"/>
      <c r="C10" s="150" t="s">
        <v>231</v>
      </c>
      <c r="D10" s="150" t="s">
        <v>232</v>
      </c>
      <c r="E10" s="150" t="s">
        <v>233</v>
      </c>
      <c r="F10" s="150" t="s">
        <v>234</v>
      </c>
      <c r="G10" s="150" t="s">
        <v>235</v>
      </c>
      <c r="H10" s="150" t="s">
        <v>236</v>
      </c>
      <c r="I10" s="150" t="s">
        <v>49</v>
      </c>
      <c r="J10" s="150" t="s">
        <v>53</v>
      </c>
      <c r="K10" s="151" t="s">
        <v>55</v>
      </c>
    </row>
    <row r="11" spans="1:11" s="66" customFormat="1" ht="6" customHeight="1">
      <c r="A11" s="69"/>
      <c r="B11" s="69"/>
      <c r="C11" s="70"/>
      <c r="D11" s="70"/>
      <c r="E11" s="70"/>
      <c r="F11" s="70"/>
      <c r="G11" s="70"/>
      <c r="H11" s="70"/>
      <c r="I11" s="70"/>
      <c r="J11" s="70"/>
      <c r="K11" s="70"/>
    </row>
    <row r="12" spans="1:11" s="66" customFormat="1" ht="12.75" customHeight="1">
      <c r="A12" s="268" t="s">
        <v>237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</row>
    <row r="13" spans="1:11" s="66" customFormat="1" ht="6" customHeight="1">
      <c r="A13" s="69"/>
      <c r="B13" s="69"/>
      <c r="C13" s="70"/>
      <c r="D13" s="70"/>
      <c r="E13" s="70"/>
      <c r="F13" s="70"/>
      <c r="G13" s="70"/>
      <c r="H13" s="70"/>
      <c r="I13" s="70"/>
      <c r="J13" s="70"/>
      <c r="K13" s="70"/>
    </row>
    <row r="14" spans="1:11" s="73" customFormat="1" ht="12" customHeight="1">
      <c r="A14" s="71" t="s">
        <v>56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s="73" customFormat="1" ht="12" customHeight="1">
      <c r="A15" s="71"/>
      <c r="B15" s="96">
        <v>2008</v>
      </c>
      <c r="C15" s="74">
        <v>2204</v>
      </c>
      <c r="D15" s="74">
        <v>4309</v>
      </c>
      <c r="E15" s="74">
        <v>-2105</v>
      </c>
      <c r="F15" s="74">
        <v>5124</v>
      </c>
      <c r="G15" s="74">
        <v>1532</v>
      </c>
      <c r="H15" s="74">
        <v>3592</v>
      </c>
      <c r="I15" s="74">
        <v>7328</v>
      </c>
      <c r="J15" s="74">
        <v>5841</v>
      </c>
      <c r="K15" s="74">
        <v>1487</v>
      </c>
    </row>
    <row r="16" spans="1:11" s="73" customFormat="1" ht="12" customHeight="1">
      <c r="A16" s="71"/>
      <c r="B16" s="96">
        <v>2009</v>
      </c>
      <c r="C16" s="74">
        <v>2300</v>
      </c>
      <c r="D16" s="74">
        <v>2228</v>
      </c>
      <c r="E16" s="74">
        <v>72</v>
      </c>
      <c r="F16" s="74">
        <v>4520</v>
      </c>
      <c r="G16" s="74">
        <v>1588</v>
      </c>
      <c r="H16" s="74">
        <v>2932</v>
      </c>
      <c r="I16" s="74">
        <v>6820</v>
      </c>
      <c r="J16" s="74">
        <v>3816</v>
      </c>
      <c r="K16" s="74">
        <v>3004</v>
      </c>
    </row>
    <row r="17" spans="1:11" s="73" customFormat="1" ht="12" customHeight="1">
      <c r="A17" s="71"/>
      <c r="B17" s="96">
        <v>2010</v>
      </c>
      <c r="C17" s="74">
        <v>2004</v>
      </c>
      <c r="D17" s="74">
        <v>3507</v>
      </c>
      <c r="E17" s="74">
        <v>-1503</v>
      </c>
      <c r="F17" s="74">
        <v>5112</v>
      </c>
      <c r="G17" s="74">
        <v>1909</v>
      </c>
      <c r="H17" s="74">
        <v>3203</v>
      </c>
      <c r="I17" s="74">
        <v>7116</v>
      </c>
      <c r="J17" s="74">
        <v>5416</v>
      </c>
      <c r="K17" s="74">
        <v>1700</v>
      </c>
    </row>
    <row r="18" spans="1:11" s="73" customFormat="1" ht="12" customHeight="1">
      <c r="A18" s="71"/>
      <c r="B18" s="96">
        <v>2011</v>
      </c>
      <c r="C18" s="74">
        <v>1805</v>
      </c>
      <c r="D18" s="74">
        <v>3993</v>
      </c>
      <c r="E18" s="74">
        <v>-2188</v>
      </c>
      <c r="F18" s="74">
        <v>4782</v>
      </c>
      <c r="G18" s="74">
        <v>1770</v>
      </c>
      <c r="H18" s="74">
        <v>3012</v>
      </c>
      <c r="I18" s="74">
        <v>6587</v>
      </c>
      <c r="J18" s="74">
        <v>5763</v>
      </c>
      <c r="K18" s="74">
        <v>824</v>
      </c>
    </row>
    <row r="19" spans="1:11" s="73" customFormat="1" ht="11.45" customHeight="1">
      <c r="A19" s="71"/>
      <c r="B19" s="96">
        <v>2012</v>
      </c>
      <c r="C19" s="74">
        <v>1976</v>
      </c>
      <c r="D19" s="74">
        <v>3975</v>
      </c>
      <c r="E19" s="74">
        <v>-1999</v>
      </c>
      <c r="F19" s="74">
        <v>5317</v>
      </c>
      <c r="G19" s="74">
        <v>1533</v>
      </c>
      <c r="H19" s="74">
        <v>3784</v>
      </c>
      <c r="I19" s="74">
        <v>7293</v>
      </c>
      <c r="J19" s="74">
        <v>5508</v>
      </c>
      <c r="K19" s="74">
        <v>1785</v>
      </c>
    </row>
    <row r="20" spans="1:11" s="61" customFormat="1" ht="11.45" customHeight="1">
      <c r="B20" s="96">
        <v>2013</v>
      </c>
      <c r="C20" s="76">
        <v>2255</v>
      </c>
      <c r="D20" s="76">
        <v>2678</v>
      </c>
      <c r="E20" s="76">
        <v>-423</v>
      </c>
      <c r="F20" s="76">
        <v>5994</v>
      </c>
      <c r="G20" s="76">
        <v>1470</v>
      </c>
      <c r="H20" s="76">
        <v>4524</v>
      </c>
      <c r="I20" s="76">
        <v>8249</v>
      </c>
      <c r="J20" s="76">
        <v>4148</v>
      </c>
      <c r="K20" s="76">
        <v>4101</v>
      </c>
    </row>
    <row r="21" spans="1:11" s="61" customFormat="1" ht="11.45" customHeight="1">
      <c r="B21" s="96">
        <v>2014</v>
      </c>
      <c r="C21" s="76">
        <v>2430</v>
      </c>
      <c r="D21" s="76">
        <v>2193</v>
      </c>
      <c r="E21" s="76">
        <v>237</v>
      </c>
      <c r="F21" s="76">
        <v>7548</v>
      </c>
      <c r="G21" s="76">
        <v>1414</v>
      </c>
      <c r="H21" s="76">
        <v>6134</v>
      </c>
      <c r="I21" s="76">
        <v>9978</v>
      </c>
      <c r="J21" s="76">
        <v>3607</v>
      </c>
      <c r="K21" s="76">
        <v>6371</v>
      </c>
    </row>
    <row r="22" spans="1:11" s="61" customFormat="1" ht="11.45" customHeight="1">
      <c r="B22" s="96">
        <v>2015</v>
      </c>
      <c r="C22" s="76">
        <v>2561</v>
      </c>
      <c r="D22" s="76">
        <v>2180</v>
      </c>
      <c r="E22" s="76">
        <v>381</v>
      </c>
      <c r="F22" s="76">
        <v>8658</v>
      </c>
      <c r="G22" s="76">
        <v>1425</v>
      </c>
      <c r="H22" s="76">
        <v>7233</v>
      </c>
      <c r="I22" s="76">
        <v>11219</v>
      </c>
      <c r="J22" s="76">
        <v>3605</v>
      </c>
      <c r="K22" s="76">
        <v>7614</v>
      </c>
    </row>
    <row r="23" spans="1:11" s="61" customFormat="1" ht="11.45" customHeight="1">
      <c r="B23" s="96">
        <v>2016</v>
      </c>
      <c r="C23" s="76">
        <v>2627</v>
      </c>
      <c r="D23" s="76">
        <v>2215</v>
      </c>
      <c r="E23" s="76">
        <v>412</v>
      </c>
      <c r="F23" s="76">
        <v>9067</v>
      </c>
      <c r="G23" s="76">
        <v>1537</v>
      </c>
      <c r="H23" s="76">
        <v>7530</v>
      </c>
      <c r="I23" s="76">
        <v>11694</v>
      </c>
      <c r="J23" s="76">
        <v>3752</v>
      </c>
      <c r="K23" s="76">
        <v>7942</v>
      </c>
    </row>
    <row r="24" spans="1:11" s="61" customFormat="1" ht="11.45" customHeight="1">
      <c r="B24" s="96">
        <v>2017</v>
      </c>
      <c r="C24" s="76">
        <v>2745</v>
      </c>
      <c r="D24" s="76">
        <v>2113</v>
      </c>
      <c r="E24" s="76">
        <v>632</v>
      </c>
      <c r="F24" s="76">
        <v>8995</v>
      </c>
      <c r="G24" s="76">
        <v>1977</v>
      </c>
      <c r="H24" s="76">
        <v>7018</v>
      </c>
      <c r="I24" s="76">
        <v>11740</v>
      </c>
      <c r="J24" s="76">
        <v>4090</v>
      </c>
      <c r="K24" s="76">
        <v>7650</v>
      </c>
    </row>
    <row r="25" spans="1:11" s="61" customFormat="1" ht="11.45" customHeight="1">
      <c r="B25" s="96">
        <v>2018</v>
      </c>
      <c r="C25" s="76">
        <v>2451</v>
      </c>
      <c r="D25" s="76">
        <v>2196</v>
      </c>
      <c r="E25" s="76">
        <v>255</v>
      </c>
      <c r="F25" s="76">
        <v>8430</v>
      </c>
      <c r="G25" s="76">
        <v>2017</v>
      </c>
      <c r="H25" s="76">
        <v>6413</v>
      </c>
      <c r="I25" s="76">
        <v>10881</v>
      </c>
      <c r="J25" s="76">
        <v>4213</v>
      </c>
      <c r="K25" s="76">
        <v>6668</v>
      </c>
    </row>
    <row r="26" spans="1:11" s="61" customFormat="1" ht="6" customHeight="1">
      <c r="B26" s="75"/>
      <c r="C26" s="77"/>
      <c r="D26" s="77"/>
      <c r="E26" s="77"/>
      <c r="F26" s="77"/>
      <c r="G26" s="77"/>
      <c r="H26" s="77"/>
      <c r="I26" s="77"/>
      <c r="J26" s="77"/>
      <c r="K26" s="77"/>
    </row>
    <row r="27" spans="1:11" s="61" customFormat="1" ht="11.45" customHeight="1">
      <c r="A27" s="71" t="s">
        <v>57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</row>
    <row r="28" spans="1:11" s="61" customFormat="1" ht="11.45" customHeight="1">
      <c r="A28" s="78"/>
      <c r="B28" s="96">
        <v>2008</v>
      </c>
      <c r="C28" s="76">
        <v>23414</v>
      </c>
      <c r="D28" s="76">
        <v>60288</v>
      </c>
      <c r="E28" s="76">
        <v>-36874</v>
      </c>
      <c r="F28" s="76">
        <v>63939</v>
      </c>
      <c r="G28" s="76">
        <v>22736</v>
      </c>
      <c r="H28" s="76">
        <v>41203</v>
      </c>
      <c r="I28" s="76">
        <v>87353</v>
      </c>
      <c r="J28" s="76">
        <v>83024</v>
      </c>
      <c r="K28" s="76">
        <v>4329</v>
      </c>
    </row>
    <row r="29" spans="1:11" s="61" customFormat="1" ht="11.45" customHeight="1">
      <c r="A29" s="78"/>
      <c r="B29" s="96">
        <v>2009</v>
      </c>
      <c r="C29" s="76">
        <v>25661</v>
      </c>
      <c r="D29" s="76">
        <v>44654</v>
      </c>
      <c r="E29" s="76">
        <v>-18993</v>
      </c>
      <c r="F29" s="76">
        <v>61040</v>
      </c>
      <c r="G29" s="76">
        <v>23487</v>
      </c>
      <c r="H29" s="76">
        <v>37553</v>
      </c>
      <c r="I29" s="76">
        <v>86701</v>
      </c>
      <c r="J29" s="76">
        <v>68141</v>
      </c>
      <c r="K29" s="76">
        <v>18560</v>
      </c>
    </row>
    <row r="30" spans="1:11" s="61" customFormat="1" ht="11.45" customHeight="1">
      <c r="A30" s="78"/>
      <c r="B30" s="96">
        <v>2010</v>
      </c>
      <c r="C30" s="76">
        <v>25452</v>
      </c>
      <c r="D30" s="76">
        <v>43980</v>
      </c>
      <c r="E30" s="76">
        <v>-18528</v>
      </c>
      <c r="F30" s="76">
        <v>57256</v>
      </c>
      <c r="G30" s="76">
        <v>26118</v>
      </c>
      <c r="H30" s="76">
        <v>31138</v>
      </c>
      <c r="I30" s="76">
        <v>82708</v>
      </c>
      <c r="J30" s="76">
        <v>70098</v>
      </c>
      <c r="K30" s="76">
        <v>12610</v>
      </c>
    </row>
    <row r="31" spans="1:11" s="61" customFormat="1" ht="11.45" customHeight="1">
      <c r="A31" s="78"/>
      <c r="B31" s="96">
        <v>2011</v>
      </c>
      <c r="C31" s="76">
        <v>23807</v>
      </c>
      <c r="D31" s="76">
        <v>58098</v>
      </c>
      <c r="E31" s="76">
        <v>-34291</v>
      </c>
      <c r="F31" s="76">
        <v>60465</v>
      </c>
      <c r="G31" s="76">
        <v>26277</v>
      </c>
      <c r="H31" s="76">
        <v>34188</v>
      </c>
      <c r="I31" s="76">
        <v>84272</v>
      </c>
      <c r="J31" s="76">
        <v>84375</v>
      </c>
      <c r="K31" s="76">
        <v>-103</v>
      </c>
    </row>
    <row r="32" spans="1:11" s="61" customFormat="1" ht="11.45" customHeight="1">
      <c r="A32" s="78"/>
      <c r="B32" s="96">
        <v>2012</v>
      </c>
      <c r="C32" s="76">
        <v>22541</v>
      </c>
      <c r="D32" s="76">
        <v>61897</v>
      </c>
      <c r="E32" s="76">
        <v>-39356</v>
      </c>
      <c r="F32" s="76">
        <v>61794</v>
      </c>
      <c r="G32" s="76">
        <v>24757</v>
      </c>
      <c r="H32" s="76">
        <v>37037</v>
      </c>
      <c r="I32" s="76">
        <v>84335</v>
      </c>
      <c r="J32" s="76">
        <v>86654</v>
      </c>
      <c r="K32" s="76">
        <v>-2319</v>
      </c>
    </row>
    <row r="33" spans="1:11" s="61" customFormat="1" ht="11.45" customHeight="1">
      <c r="A33" s="73"/>
      <c r="B33" s="96">
        <v>2013</v>
      </c>
      <c r="C33" s="76">
        <v>25839</v>
      </c>
      <c r="D33" s="76">
        <v>50920</v>
      </c>
      <c r="E33" s="76">
        <v>-25081</v>
      </c>
      <c r="F33" s="76">
        <v>66304</v>
      </c>
      <c r="G33" s="76">
        <v>23733</v>
      </c>
      <c r="H33" s="76">
        <v>42571</v>
      </c>
      <c r="I33" s="76">
        <v>92143</v>
      </c>
      <c r="J33" s="76">
        <v>74653</v>
      </c>
      <c r="K33" s="76">
        <v>17490</v>
      </c>
    </row>
    <row r="34" spans="1:11" s="61" customFormat="1" ht="11.45" customHeight="1">
      <c r="B34" s="96">
        <v>2014</v>
      </c>
      <c r="C34" s="76">
        <v>28607</v>
      </c>
      <c r="D34" s="76">
        <v>37639</v>
      </c>
      <c r="E34" s="76">
        <v>-9032</v>
      </c>
      <c r="F34" s="76">
        <v>78590</v>
      </c>
      <c r="G34" s="76">
        <v>21874</v>
      </c>
      <c r="H34" s="76">
        <v>56716</v>
      </c>
      <c r="I34" s="76">
        <v>107197</v>
      </c>
      <c r="J34" s="76">
        <v>59513</v>
      </c>
      <c r="K34" s="76">
        <v>47684</v>
      </c>
    </row>
    <row r="35" spans="1:11" s="61" customFormat="1" ht="11.45" customHeight="1">
      <c r="B35" s="96">
        <v>2015</v>
      </c>
      <c r="C35" s="76">
        <v>30156</v>
      </c>
      <c r="D35" s="76">
        <v>35345</v>
      </c>
      <c r="E35" s="76">
        <v>-5189</v>
      </c>
      <c r="F35" s="76">
        <v>89967</v>
      </c>
      <c r="G35" s="76">
        <v>22301</v>
      </c>
      <c r="H35" s="76">
        <v>67666</v>
      </c>
      <c r="I35" s="76">
        <v>120123</v>
      </c>
      <c r="J35" s="76">
        <v>57646</v>
      </c>
      <c r="K35" s="76">
        <v>62477</v>
      </c>
    </row>
    <row r="36" spans="1:11" s="61" customFormat="1" ht="11.45" customHeight="1">
      <c r="A36" s="73"/>
      <c r="B36" s="96">
        <v>2016</v>
      </c>
      <c r="C36" s="76">
        <v>31306</v>
      </c>
      <c r="D36" s="76">
        <v>33383</v>
      </c>
      <c r="E36" s="76">
        <v>-2077</v>
      </c>
      <c r="F36" s="76">
        <v>94811</v>
      </c>
      <c r="G36" s="76">
        <v>22452</v>
      </c>
      <c r="H36" s="76">
        <v>72359</v>
      </c>
      <c r="I36" s="76">
        <v>126117</v>
      </c>
      <c r="J36" s="76">
        <v>55835</v>
      </c>
      <c r="K36" s="76">
        <v>70282</v>
      </c>
    </row>
    <row r="37" spans="1:11" s="61" customFormat="1" ht="11.45" customHeight="1">
      <c r="A37" s="73"/>
      <c r="B37" s="96">
        <v>2017</v>
      </c>
      <c r="C37" s="76">
        <v>32137</v>
      </c>
      <c r="D37" s="76">
        <v>33554</v>
      </c>
      <c r="E37" s="76">
        <v>-1417</v>
      </c>
      <c r="F37" s="76">
        <v>99507</v>
      </c>
      <c r="G37" s="76">
        <v>27396</v>
      </c>
      <c r="H37" s="76">
        <v>72111</v>
      </c>
      <c r="I37" s="76">
        <v>131644</v>
      </c>
      <c r="J37" s="76">
        <v>60950</v>
      </c>
      <c r="K37" s="76">
        <v>70694</v>
      </c>
    </row>
    <row r="38" spans="1:11" s="61" customFormat="1" ht="11.45" customHeight="1">
      <c r="A38" s="72"/>
      <c r="B38" s="96">
        <v>2018</v>
      </c>
      <c r="C38" s="80">
        <v>31420</v>
      </c>
      <c r="D38" s="80">
        <v>34564</v>
      </c>
      <c r="E38" s="80">
        <v>-3144</v>
      </c>
      <c r="F38" s="80">
        <v>96703</v>
      </c>
      <c r="G38" s="80">
        <v>31808</v>
      </c>
      <c r="H38" s="80">
        <v>64895</v>
      </c>
      <c r="I38" s="80">
        <v>128123</v>
      </c>
      <c r="J38" s="80">
        <v>66372</v>
      </c>
      <c r="K38" s="80">
        <v>61751</v>
      </c>
    </row>
    <row r="39" spans="1:11" s="61" customFormat="1" ht="11.45" customHeight="1">
      <c r="A39" s="72"/>
      <c r="B39" s="96"/>
      <c r="C39" s="80"/>
      <c r="D39" s="80"/>
      <c r="E39" s="80"/>
      <c r="F39" s="80"/>
      <c r="G39" s="80"/>
      <c r="H39" s="80"/>
      <c r="I39" s="80"/>
      <c r="J39" s="80"/>
      <c r="K39" s="80"/>
    </row>
    <row r="40" spans="1:11" s="61" customFormat="1" ht="12" customHeight="1">
      <c r="A40" s="281" t="s">
        <v>46</v>
      </c>
      <c r="B40" s="282"/>
      <c r="C40" s="150" t="s">
        <v>238</v>
      </c>
      <c r="D40" s="150" t="s">
        <v>239</v>
      </c>
      <c r="E40" s="150" t="s">
        <v>240</v>
      </c>
      <c r="F40" s="150" t="s">
        <v>241</v>
      </c>
      <c r="G40" s="150" t="s">
        <v>242</v>
      </c>
      <c r="H40" s="150" t="s">
        <v>243</v>
      </c>
      <c r="I40" s="150" t="s">
        <v>244</v>
      </c>
      <c r="J40" s="150" t="s">
        <v>245</v>
      </c>
      <c r="K40" s="151" t="s">
        <v>246</v>
      </c>
    </row>
    <row r="41" spans="1:11" s="61" customFormat="1" ht="6" customHeight="1">
      <c r="A41" s="72"/>
      <c r="B41" s="79"/>
      <c r="C41" s="80"/>
      <c r="D41" s="80"/>
      <c r="E41" s="80"/>
      <c r="F41" s="80"/>
      <c r="G41" s="80"/>
      <c r="H41" s="80"/>
      <c r="I41" s="80"/>
      <c r="J41" s="80"/>
      <c r="K41" s="80"/>
    </row>
    <row r="42" spans="1:11" s="61" customFormat="1" ht="12.75" customHeight="1">
      <c r="A42" s="267" t="s">
        <v>247</v>
      </c>
      <c r="B42" s="267"/>
      <c r="C42" s="267"/>
      <c r="D42" s="267"/>
      <c r="E42" s="267"/>
      <c r="F42" s="267"/>
      <c r="G42" s="267"/>
      <c r="H42" s="267"/>
      <c r="I42" s="267"/>
      <c r="J42" s="267"/>
      <c r="K42" s="267"/>
    </row>
    <row r="43" spans="1:11" s="61" customFormat="1" ht="6" customHeight="1">
      <c r="A43" s="72"/>
      <c r="B43" s="79"/>
      <c r="C43" s="80"/>
      <c r="D43" s="80"/>
      <c r="E43" s="80"/>
      <c r="F43" s="80"/>
      <c r="G43" s="80"/>
      <c r="H43" s="80"/>
      <c r="I43" s="80"/>
      <c r="J43" s="80"/>
      <c r="K43" s="80"/>
    </row>
    <row r="44" spans="1:11" s="61" customFormat="1" ht="11.45" customHeight="1">
      <c r="A44" s="71" t="s">
        <v>56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</row>
    <row r="45" spans="1:11" s="61" customFormat="1" ht="11.45" customHeight="1">
      <c r="A45" s="71"/>
      <c r="B45" s="96">
        <v>2008</v>
      </c>
      <c r="C45" s="74">
        <v>654</v>
      </c>
      <c r="D45" s="74">
        <v>3279</v>
      </c>
      <c r="E45" s="74">
        <v>-2625</v>
      </c>
      <c r="F45" s="74">
        <v>340</v>
      </c>
      <c r="G45" s="74">
        <v>368</v>
      </c>
      <c r="H45" s="74">
        <v>-28</v>
      </c>
      <c r="I45" s="74">
        <v>994</v>
      </c>
      <c r="J45" s="74">
        <v>3647</v>
      </c>
      <c r="K45" s="74">
        <v>-2653</v>
      </c>
    </row>
    <row r="46" spans="1:11" s="61" customFormat="1" ht="11.45" customHeight="1">
      <c r="A46" s="71"/>
      <c r="B46" s="96">
        <v>2009</v>
      </c>
      <c r="C46" s="74">
        <v>757</v>
      </c>
      <c r="D46" s="74">
        <v>1573</v>
      </c>
      <c r="E46" s="74">
        <v>-816</v>
      </c>
      <c r="F46" s="74">
        <v>336</v>
      </c>
      <c r="G46" s="74">
        <v>278</v>
      </c>
      <c r="H46" s="74">
        <v>58</v>
      </c>
      <c r="I46" s="74">
        <v>1093</v>
      </c>
      <c r="J46" s="74">
        <v>1851</v>
      </c>
      <c r="K46" s="74">
        <v>-758</v>
      </c>
    </row>
    <row r="47" spans="1:11" s="61" customFormat="1" ht="11.45" customHeight="1">
      <c r="A47" s="71"/>
      <c r="B47" s="96">
        <v>2010</v>
      </c>
      <c r="C47" s="74">
        <v>731</v>
      </c>
      <c r="D47" s="74">
        <v>2681</v>
      </c>
      <c r="E47" s="74">
        <v>-1950</v>
      </c>
      <c r="F47" s="74">
        <v>448</v>
      </c>
      <c r="G47" s="74">
        <v>350</v>
      </c>
      <c r="H47" s="74">
        <v>98</v>
      </c>
      <c r="I47" s="74">
        <v>1179</v>
      </c>
      <c r="J47" s="74">
        <v>3031</v>
      </c>
      <c r="K47" s="74">
        <v>-1852</v>
      </c>
    </row>
    <row r="48" spans="1:11" s="61" customFormat="1" ht="11.45" customHeight="1">
      <c r="A48" s="71"/>
      <c r="B48" s="96">
        <v>2011</v>
      </c>
      <c r="C48" s="74">
        <v>613</v>
      </c>
      <c r="D48" s="74">
        <v>3264</v>
      </c>
      <c r="E48" s="74">
        <v>-2651</v>
      </c>
      <c r="F48" s="74">
        <v>391</v>
      </c>
      <c r="G48" s="74">
        <v>398</v>
      </c>
      <c r="H48" s="74">
        <v>-7</v>
      </c>
      <c r="I48" s="74">
        <v>1004</v>
      </c>
      <c r="J48" s="74">
        <v>3662</v>
      </c>
      <c r="K48" s="74">
        <v>-2658</v>
      </c>
    </row>
    <row r="49" spans="1:11" s="61" customFormat="1" ht="11.45" customHeight="1">
      <c r="A49" s="71"/>
      <c r="B49" s="96">
        <v>2012</v>
      </c>
      <c r="C49" s="74">
        <v>736</v>
      </c>
      <c r="D49" s="74">
        <v>3315</v>
      </c>
      <c r="E49" s="74">
        <v>-2579</v>
      </c>
      <c r="F49" s="74">
        <v>424</v>
      </c>
      <c r="G49" s="74">
        <v>313</v>
      </c>
      <c r="H49" s="74">
        <v>111</v>
      </c>
      <c r="I49" s="74">
        <v>1160</v>
      </c>
      <c r="J49" s="74">
        <v>3628</v>
      </c>
      <c r="K49" s="74">
        <v>-2468</v>
      </c>
    </row>
    <row r="50" spans="1:11" s="61" customFormat="1" ht="11.45" customHeight="1">
      <c r="B50" s="96">
        <v>2013</v>
      </c>
      <c r="C50" s="76">
        <v>1022</v>
      </c>
      <c r="D50" s="76">
        <v>1977</v>
      </c>
      <c r="E50" s="76">
        <v>-955</v>
      </c>
      <c r="F50" s="76">
        <v>567</v>
      </c>
      <c r="G50" s="76">
        <v>270</v>
      </c>
      <c r="H50" s="76">
        <v>297</v>
      </c>
      <c r="I50" s="76">
        <v>1589</v>
      </c>
      <c r="J50" s="76">
        <v>2247</v>
      </c>
      <c r="K50" s="76">
        <v>-658</v>
      </c>
    </row>
    <row r="51" spans="1:11" s="61" customFormat="1" ht="11.45" customHeight="1">
      <c r="B51" s="96">
        <v>2014</v>
      </c>
      <c r="C51" s="76">
        <v>1145</v>
      </c>
      <c r="D51" s="76">
        <v>1470</v>
      </c>
      <c r="E51" s="76">
        <v>-325</v>
      </c>
      <c r="F51" s="76">
        <v>569</v>
      </c>
      <c r="G51" s="76">
        <v>227</v>
      </c>
      <c r="H51" s="76">
        <v>342</v>
      </c>
      <c r="I51" s="76">
        <v>1714</v>
      </c>
      <c r="J51" s="76">
        <v>1697</v>
      </c>
      <c r="K51" s="76">
        <v>17</v>
      </c>
    </row>
    <row r="52" spans="1:11" s="61" customFormat="1" ht="11.45" customHeight="1">
      <c r="B52" s="96">
        <v>2015</v>
      </c>
      <c r="C52" s="76">
        <v>1293</v>
      </c>
      <c r="D52" s="76">
        <v>1430</v>
      </c>
      <c r="E52" s="76">
        <v>-137</v>
      </c>
      <c r="F52" s="76">
        <v>708</v>
      </c>
      <c r="G52" s="76">
        <v>246</v>
      </c>
      <c r="H52" s="76">
        <v>462</v>
      </c>
      <c r="I52" s="76">
        <v>2001</v>
      </c>
      <c r="J52" s="76">
        <v>1676</v>
      </c>
      <c r="K52" s="76">
        <v>325</v>
      </c>
    </row>
    <row r="53" spans="1:11" s="61" customFormat="1" ht="11.45" customHeight="1">
      <c r="B53" s="96">
        <v>2016</v>
      </c>
      <c r="C53" s="76">
        <v>1228</v>
      </c>
      <c r="D53" s="76">
        <v>1494</v>
      </c>
      <c r="E53" s="76">
        <v>-266</v>
      </c>
      <c r="F53" s="76">
        <v>815</v>
      </c>
      <c r="G53" s="76">
        <v>337</v>
      </c>
      <c r="H53" s="76">
        <v>478</v>
      </c>
      <c r="I53" s="76">
        <v>2043</v>
      </c>
      <c r="J53" s="76">
        <v>1831</v>
      </c>
      <c r="K53" s="76">
        <v>212</v>
      </c>
    </row>
    <row r="54" spans="1:11" s="61" customFormat="1" ht="11.45" customHeight="1">
      <c r="B54" s="96">
        <v>2017</v>
      </c>
      <c r="C54" s="76">
        <v>1213</v>
      </c>
      <c r="D54" s="76">
        <v>1439</v>
      </c>
      <c r="E54" s="76">
        <v>-226</v>
      </c>
      <c r="F54" s="76">
        <v>813</v>
      </c>
      <c r="G54" s="76">
        <v>331</v>
      </c>
      <c r="H54" s="76">
        <v>482</v>
      </c>
      <c r="I54" s="76">
        <v>2026</v>
      </c>
      <c r="J54" s="76">
        <v>1770</v>
      </c>
      <c r="K54" s="76">
        <v>256</v>
      </c>
    </row>
    <row r="55" spans="1:11" s="61" customFormat="1" ht="11.45" customHeight="1">
      <c r="B55" s="96">
        <v>2018</v>
      </c>
      <c r="C55" s="76">
        <v>970</v>
      </c>
      <c r="D55" s="76">
        <v>1422</v>
      </c>
      <c r="E55" s="76">
        <v>-452</v>
      </c>
      <c r="F55" s="76">
        <v>751</v>
      </c>
      <c r="G55" s="76">
        <v>347</v>
      </c>
      <c r="H55" s="76">
        <v>404</v>
      </c>
      <c r="I55" s="76">
        <v>1721</v>
      </c>
      <c r="J55" s="76">
        <v>1769</v>
      </c>
      <c r="K55" s="76">
        <v>-48</v>
      </c>
    </row>
    <row r="56" spans="1:11" s="61" customFormat="1" ht="6" customHeight="1">
      <c r="B56" s="75"/>
      <c r="C56" s="77"/>
      <c r="D56" s="77"/>
      <c r="E56" s="77"/>
      <c r="F56" s="77"/>
      <c r="G56" s="77"/>
      <c r="H56" s="77"/>
      <c r="I56" s="77"/>
      <c r="J56" s="77"/>
      <c r="K56" s="77"/>
    </row>
    <row r="57" spans="1:11" s="61" customFormat="1" ht="11.45" customHeight="1">
      <c r="A57" s="71" t="s">
        <v>57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</row>
    <row r="58" spans="1:11" s="61" customFormat="1" ht="11.45" customHeight="1">
      <c r="A58" s="78"/>
      <c r="B58" s="96">
        <v>2008</v>
      </c>
      <c r="C58" s="76">
        <v>8318</v>
      </c>
      <c r="D58" s="76">
        <v>42965</v>
      </c>
      <c r="E58" s="76">
        <v>-34647</v>
      </c>
      <c r="F58" s="76">
        <v>4899</v>
      </c>
      <c r="G58" s="76">
        <v>4884</v>
      </c>
      <c r="H58" s="76">
        <v>15</v>
      </c>
      <c r="I58" s="76">
        <v>13217</v>
      </c>
      <c r="J58" s="76">
        <v>47849</v>
      </c>
      <c r="K58" s="76">
        <v>-34632</v>
      </c>
    </row>
    <row r="59" spans="1:11" s="61" customFormat="1" ht="11.45" customHeight="1">
      <c r="A59" s="78"/>
      <c r="B59" s="96">
        <v>2009</v>
      </c>
      <c r="C59" s="76">
        <v>9637</v>
      </c>
      <c r="D59" s="76">
        <v>31201</v>
      </c>
      <c r="E59" s="76">
        <v>-21564</v>
      </c>
      <c r="F59" s="76">
        <v>4722</v>
      </c>
      <c r="G59" s="76">
        <v>4365</v>
      </c>
      <c r="H59" s="76">
        <v>357</v>
      </c>
      <c r="I59" s="76">
        <v>14359</v>
      </c>
      <c r="J59" s="76">
        <v>35566</v>
      </c>
      <c r="K59" s="76">
        <v>-21207</v>
      </c>
    </row>
    <row r="60" spans="1:11" s="61" customFormat="1" ht="11.45" customHeight="1">
      <c r="A60" s="78"/>
      <c r="B60" s="96">
        <v>2010</v>
      </c>
      <c r="C60" s="76">
        <v>10430</v>
      </c>
      <c r="D60" s="76">
        <v>30500</v>
      </c>
      <c r="E60" s="76">
        <v>-20070</v>
      </c>
      <c r="F60" s="76">
        <v>5382</v>
      </c>
      <c r="G60" s="76">
        <v>4494</v>
      </c>
      <c r="H60" s="76">
        <v>888</v>
      </c>
      <c r="I60" s="76">
        <v>15812</v>
      </c>
      <c r="J60" s="76">
        <v>34994</v>
      </c>
      <c r="K60" s="76">
        <v>-19182</v>
      </c>
    </row>
    <row r="61" spans="1:11" s="61" customFormat="1" ht="11.45" customHeight="1">
      <c r="A61" s="78"/>
      <c r="B61" s="96">
        <v>2011</v>
      </c>
      <c r="C61" s="76">
        <v>9200</v>
      </c>
      <c r="D61" s="76">
        <v>44349</v>
      </c>
      <c r="E61" s="76">
        <v>-35149</v>
      </c>
      <c r="F61" s="76">
        <v>5303</v>
      </c>
      <c r="G61" s="76">
        <v>5111</v>
      </c>
      <c r="H61" s="76">
        <v>192</v>
      </c>
      <c r="I61" s="76">
        <v>14503</v>
      </c>
      <c r="J61" s="76">
        <v>49460</v>
      </c>
      <c r="K61" s="76">
        <v>-34957</v>
      </c>
    </row>
    <row r="62" spans="1:11" s="61" customFormat="1" ht="11.45" customHeight="1">
      <c r="A62" s="78"/>
      <c r="B62" s="96">
        <v>2012</v>
      </c>
      <c r="C62" s="76">
        <v>9294</v>
      </c>
      <c r="D62" s="76">
        <v>48657</v>
      </c>
      <c r="E62" s="76">
        <v>-39363</v>
      </c>
      <c r="F62" s="76">
        <v>5071</v>
      </c>
      <c r="G62" s="76">
        <v>5038</v>
      </c>
      <c r="H62" s="76">
        <v>33</v>
      </c>
      <c r="I62" s="76">
        <v>14365</v>
      </c>
      <c r="J62" s="76">
        <v>53695</v>
      </c>
      <c r="K62" s="76">
        <v>-39330</v>
      </c>
    </row>
    <row r="63" spans="1:11" s="61" customFormat="1" ht="11.45" customHeight="1">
      <c r="A63" s="73"/>
      <c r="B63" s="96">
        <v>2013</v>
      </c>
      <c r="C63" s="76">
        <v>12041</v>
      </c>
      <c r="D63" s="76">
        <v>37912</v>
      </c>
      <c r="E63" s="76">
        <v>-25871</v>
      </c>
      <c r="F63" s="76">
        <v>6496</v>
      </c>
      <c r="G63" s="76">
        <v>4118</v>
      </c>
      <c r="H63" s="76">
        <v>2378</v>
      </c>
      <c r="I63" s="76">
        <v>18537</v>
      </c>
      <c r="J63" s="76">
        <v>42030</v>
      </c>
      <c r="K63" s="76">
        <v>-23493</v>
      </c>
    </row>
    <row r="64" spans="1:11" s="61" customFormat="1" ht="11.45" customHeight="1">
      <c r="B64" s="96">
        <v>2014</v>
      </c>
      <c r="C64" s="76">
        <v>15206</v>
      </c>
      <c r="D64" s="76">
        <v>24615</v>
      </c>
      <c r="E64" s="76">
        <v>-9409</v>
      </c>
      <c r="F64" s="76">
        <v>7515</v>
      </c>
      <c r="G64" s="76">
        <v>3417</v>
      </c>
      <c r="H64" s="76">
        <v>4098</v>
      </c>
      <c r="I64" s="76">
        <v>22721</v>
      </c>
      <c r="J64" s="76">
        <v>28032</v>
      </c>
      <c r="K64" s="76">
        <v>-5311</v>
      </c>
    </row>
    <row r="65" spans="1:11" s="61" customFormat="1" ht="11.45" customHeight="1">
      <c r="B65" s="96">
        <v>2015</v>
      </c>
      <c r="C65" s="76">
        <v>16302</v>
      </c>
      <c r="D65" s="76">
        <v>21433</v>
      </c>
      <c r="E65" s="76">
        <v>-5131</v>
      </c>
      <c r="F65" s="76">
        <v>8668</v>
      </c>
      <c r="G65" s="76">
        <v>3449</v>
      </c>
      <c r="H65" s="76">
        <v>5219</v>
      </c>
      <c r="I65" s="76">
        <v>24970</v>
      </c>
      <c r="J65" s="76">
        <v>24882</v>
      </c>
      <c r="K65" s="76">
        <v>88</v>
      </c>
    </row>
    <row r="66" spans="1:11" s="61" customFormat="1" ht="11.45" customHeight="1">
      <c r="A66" s="73"/>
      <c r="B66" s="96">
        <v>2016</v>
      </c>
      <c r="C66" s="76">
        <v>16605</v>
      </c>
      <c r="D66" s="76">
        <v>20184</v>
      </c>
      <c r="E66" s="76">
        <v>-3579</v>
      </c>
      <c r="F66" s="76">
        <v>9222</v>
      </c>
      <c r="G66" s="76">
        <v>3791</v>
      </c>
      <c r="H66" s="76">
        <v>5431</v>
      </c>
      <c r="I66" s="76">
        <v>25827</v>
      </c>
      <c r="J66" s="76">
        <v>23975</v>
      </c>
      <c r="K66" s="76">
        <v>1852</v>
      </c>
    </row>
    <row r="67" spans="1:11" s="61" customFormat="1" ht="11.45" customHeight="1">
      <c r="A67" s="73"/>
      <c r="B67" s="96">
        <v>2017</v>
      </c>
      <c r="C67" s="76">
        <v>15496</v>
      </c>
      <c r="D67" s="76">
        <v>20683</v>
      </c>
      <c r="E67" s="76">
        <v>-5187</v>
      </c>
      <c r="F67" s="76">
        <v>9490</v>
      </c>
      <c r="G67" s="76">
        <v>4325</v>
      </c>
      <c r="H67" s="76">
        <v>5165</v>
      </c>
      <c r="I67" s="76">
        <v>24986</v>
      </c>
      <c r="J67" s="76">
        <v>25008</v>
      </c>
      <c r="K67" s="76">
        <v>-22</v>
      </c>
    </row>
    <row r="68" spans="1:11" s="61" customFormat="1" ht="11.45" customHeight="1">
      <c r="A68" s="81"/>
      <c r="B68" s="97">
        <v>2018</v>
      </c>
      <c r="C68" s="82">
        <v>14509</v>
      </c>
      <c r="D68" s="82">
        <v>21121</v>
      </c>
      <c r="E68" s="82">
        <v>-6612</v>
      </c>
      <c r="F68" s="82">
        <v>9321</v>
      </c>
      <c r="G68" s="82">
        <v>4588</v>
      </c>
      <c r="H68" s="82">
        <v>4733</v>
      </c>
      <c r="I68" s="82">
        <v>23830</v>
      </c>
      <c r="J68" s="82">
        <v>25709</v>
      </c>
      <c r="K68" s="82">
        <v>-1879</v>
      </c>
    </row>
    <row r="69" spans="1:11" s="61" customFormat="1" ht="6" customHeight="1">
      <c r="A69" s="72"/>
      <c r="B69" s="79"/>
      <c r="C69" s="80"/>
      <c r="D69" s="80"/>
      <c r="E69" s="80"/>
      <c r="F69" s="80"/>
      <c r="G69" s="80"/>
      <c r="H69" s="80"/>
      <c r="I69" s="80"/>
      <c r="J69" s="80"/>
      <c r="K69" s="80"/>
    </row>
    <row r="70" spans="1:11" s="61" customFormat="1">
      <c r="A70" s="152" t="str">
        <f>"1."</f>
        <v>1.</v>
      </c>
      <c r="B70" s="156" t="s">
        <v>248</v>
      </c>
      <c r="C70" s="157"/>
      <c r="D70" s="157"/>
      <c r="E70" s="157"/>
      <c r="F70" s="157"/>
      <c r="G70" s="209"/>
      <c r="H70" s="210"/>
      <c r="I70" s="221"/>
      <c r="J70" s="221"/>
      <c r="K70" s="83"/>
    </row>
    <row r="71" spans="1:11" ht="12.75" customHeight="1"/>
    <row r="72" spans="1:11">
      <c r="A72" s="191" t="s">
        <v>69</v>
      </c>
    </row>
  </sheetData>
  <mergeCells count="9">
    <mergeCell ref="A42:K42"/>
    <mergeCell ref="A12:K12"/>
    <mergeCell ref="A3:K3"/>
    <mergeCell ref="A4:K4"/>
    <mergeCell ref="A7:B9"/>
    <mergeCell ref="C7:K7"/>
    <mergeCell ref="I8:K8"/>
    <mergeCell ref="A10:B10"/>
    <mergeCell ref="A40:B40"/>
  </mergeCells>
  <phoneticPr fontId="1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63"/>
  <sheetViews>
    <sheetView zoomScaleNormal="100" workbookViewId="0"/>
  </sheetViews>
  <sheetFormatPr defaultRowHeight="10.15"/>
  <cols>
    <col min="1" max="1" width="2.33203125" customWidth="1"/>
    <col min="2" max="2" width="5.33203125" customWidth="1"/>
    <col min="3" max="3" width="5.83203125" customWidth="1"/>
    <col min="4" max="12" width="11.83203125" customWidth="1"/>
  </cols>
  <sheetData>
    <row r="1" spans="1:13" ht="12.75">
      <c r="A1" s="1" t="s">
        <v>249</v>
      </c>
      <c r="D1" s="2"/>
      <c r="E1" s="2"/>
      <c r="F1" s="2"/>
      <c r="G1" s="2"/>
      <c r="H1" s="2"/>
    </row>
    <row r="2" spans="1:13" ht="12.75">
      <c r="C2" s="1"/>
      <c r="D2" s="2"/>
      <c r="E2" s="2"/>
      <c r="F2" s="2"/>
      <c r="G2" s="2"/>
      <c r="H2" s="2"/>
    </row>
    <row r="3" spans="1:13" s="4" customFormat="1" ht="13.9">
      <c r="A3" s="233" t="s">
        <v>250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3" s="107" customFormat="1" ht="15" customHeight="1">
      <c r="A4" s="244" t="s">
        <v>224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22"/>
    </row>
    <row r="5" spans="1:13" s="4" customFormat="1" ht="15" customHeight="1">
      <c r="A5" s="241" t="s">
        <v>251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3">
      <c r="A6" s="5"/>
      <c r="B6" s="5"/>
      <c r="C6" s="5"/>
    </row>
    <row r="7" spans="1:13" ht="15" customHeight="1">
      <c r="A7" s="283" t="s">
        <v>72</v>
      </c>
      <c r="B7" s="283"/>
      <c r="C7" s="284"/>
      <c r="D7" s="289" t="s">
        <v>225</v>
      </c>
      <c r="E7" s="290"/>
      <c r="F7" s="290"/>
      <c r="G7" s="290"/>
      <c r="H7" s="290"/>
      <c r="I7" s="290"/>
      <c r="J7" s="290"/>
      <c r="K7" s="290"/>
      <c r="L7" s="290"/>
    </row>
    <row r="8" spans="1:13" ht="15" customHeight="1">
      <c r="A8" s="285"/>
      <c r="B8" s="285"/>
      <c r="C8" s="286"/>
      <c r="D8" s="291" t="s">
        <v>252</v>
      </c>
      <c r="E8" s="291"/>
      <c r="F8" s="291"/>
      <c r="G8" s="291" t="s">
        <v>253</v>
      </c>
      <c r="H8" s="291"/>
      <c r="I8" s="291"/>
      <c r="J8" s="234" t="s">
        <v>254</v>
      </c>
      <c r="K8" s="235"/>
      <c r="L8" s="235"/>
    </row>
    <row r="9" spans="1:13" ht="15" customHeight="1">
      <c r="A9" s="287"/>
      <c r="B9" s="287"/>
      <c r="C9" s="288"/>
      <c r="D9" s="100" t="s">
        <v>255</v>
      </c>
      <c r="E9" s="100" t="s">
        <v>256</v>
      </c>
      <c r="F9" s="100" t="s">
        <v>230</v>
      </c>
      <c r="G9" s="100" t="s">
        <v>255</v>
      </c>
      <c r="H9" s="100" t="s">
        <v>256</v>
      </c>
      <c r="I9" s="100" t="s">
        <v>230</v>
      </c>
      <c r="J9" s="100" t="s">
        <v>255</v>
      </c>
      <c r="K9" s="100" t="s">
        <v>256</v>
      </c>
      <c r="L9" s="192" t="s">
        <v>230</v>
      </c>
      <c r="M9" s="158"/>
    </row>
    <row r="10" spans="1:13" s="99" customFormat="1" ht="12" customHeight="1">
      <c r="A10" s="248" t="s">
        <v>46</v>
      </c>
      <c r="B10" s="248"/>
      <c r="C10" s="249"/>
      <c r="D10" s="150" t="s">
        <v>257</v>
      </c>
      <c r="E10" s="150" t="s">
        <v>258</v>
      </c>
      <c r="F10" s="150" t="s">
        <v>259</v>
      </c>
      <c r="G10" s="150" t="s">
        <v>260</v>
      </c>
      <c r="H10" s="150" t="s">
        <v>261</v>
      </c>
      <c r="I10" s="150" t="s">
        <v>262</v>
      </c>
      <c r="J10" s="150" t="s">
        <v>82</v>
      </c>
      <c r="K10" s="150" t="s">
        <v>86</v>
      </c>
      <c r="L10" s="151" t="s">
        <v>88</v>
      </c>
      <c r="M10" s="162"/>
    </row>
    <row r="11" spans="1:13" ht="6" customHeight="1"/>
    <row r="12" spans="1:13">
      <c r="A12" s="247" t="s">
        <v>237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spans="1:13">
      <c r="A13" s="3"/>
    </row>
    <row r="14" spans="1:13">
      <c r="A14" s="148" t="s">
        <v>90</v>
      </c>
      <c r="B14" s="121"/>
      <c r="C14" s="10" t="s">
        <v>91</v>
      </c>
      <c r="D14" s="12">
        <v>2760</v>
      </c>
      <c r="E14" s="12">
        <v>2750</v>
      </c>
      <c r="F14" s="12">
        <v>10</v>
      </c>
      <c r="G14" s="12">
        <v>8230</v>
      </c>
      <c r="H14" s="13">
        <v>2570</v>
      </c>
      <c r="I14" s="14">
        <v>5660</v>
      </c>
      <c r="J14" s="14">
        <v>10990</v>
      </c>
      <c r="K14" s="13">
        <v>5340</v>
      </c>
      <c r="L14" s="13">
        <v>5650</v>
      </c>
    </row>
    <row r="15" spans="1:13">
      <c r="A15" s="148"/>
      <c r="B15" s="121"/>
      <c r="C15" s="10" t="s">
        <v>92</v>
      </c>
      <c r="D15" s="12">
        <v>2690</v>
      </c>
      <c r="E15" s="12">
        <v>2670</v>
      </c>
      <c r="F15" s="12">
        <v>20</v>
      </c>
      <c r="G15" s="12">
        <v>8150</v>
      </c>
      <c r="H15" s="13">
        <v>2490</v>
      </c>
      <c r="I15" s="14">
        <v>5670</v>
      </c>
      <c r="J15" s="14">
        <v>10840</v>
      </c>
      <c r="K15" s="13">
        <v>5190</v>
      </c>
      <c r="L15" s="13">
        <v>5650</v>
      </c>
    </row>
    <row r="16" spans="1:13">
      <c r="A16" s="148"/>
      <c r="B16" s="121"/>
      <c r="C16" s="10" t="s">
        <v>93</v>
      </c>
      <c r="D16" s="12">
        <v>2710</v>
      </c>
      <c r="E16" s="12">
        <v>2710</v>
      </c>
      <c r="F16" s="12">
        <v>0</v>
      </c>
      <c r="G16" s="12">
        <v>8230</v>
      </c>
      <c r="H16" s="13">
        <v>2530</v>
      </c>
      <c r="I16" s="14">
        <v>5700</v>
      </c>
      <c r="J16" s="14">
        <v>10940</v>
      </c>
      <c r="K16" s="13">
        <v>5280</v>
      </c>
      <c r="L16" s="13">
        <v>5660</v>
      </c>
    </row>
    <row r="17" spans="1:12">
      <c r="A17" s="148"/>
      <c r="B17" s="121"/>
      <c r="C17" s="10"/>
      <c r="D17" s="12"/>
      <c r="E17" s="12"/>
      <c r="F17" s="12"/>
      <c r="G17" s="12"/>
      <c r="H17" s="13"/>
      <c r="I17" s="14"/>
      <c r="J17" s="14"/>
      <c r="K17" s="13"/>
      <c r="L17" s="13"/>
    </row>
    <row r="18" spans="1:12">
      <c r="A18" s="148" t="s">
        <v>94</v>
      </c>
      <c r="B18" s="121"/>
      <c r="C18" s="10" t="s">
        <v>95</v>
      </c>
      <c r="D18" s="12">
        <v>2690</v>
      </c>
      <c r="E18" s="12">
        <v>2740</v>
      </c>
      <c r="F18" s="12">
        <v>-50</v>
      </c>
      <c r="G18" s="12">
        <v>8810</v>
      </c>
      <c r="H18" s="13">
        <v>2580</v>
      </c>
      <c r="I18" s="14">
        <v>6220</v>
      </c>
      <c r="J18" s="14">
        <v>11460</v>
      </c>
      <c r="K18" s="13">
        <v>5230</v>
      </c>
      <c r="L18" s="13">
        <v>6220</v>
      </c>
    </row>
    <row r="19" spans="1:12">
      <c r="A19" s="148"/>
      <c r="B19" s="121"/>
      <c r="C19" s="10" t="s">
        <v>96</v>
      </c>
      <c r="D19" s="12">
        <v>2650</v>
      </c>
      <c r="E19" s="12">
        <v>2670</v>
      </c>
      <c r="F19" s="12">
        <v>-20</v>
      </c>
      <c r="G19" s="12">
        <v>7550</v>
      </c>
      <c r="H19" s="13">
        <v>2670</v>
      </c>
      <c r="I19" s="14">
        <v>4880</v>
      </c>
      <c r="J19" s="14">
        <v>10160</v>
      </c>
      <c r="K19" s="13">
        <v>5290</v>
      </c>
      <c r="L19" s="13">
        <v>4870</v>
      </c>
    </row>
    <row r="20" spans="1:12">
      <c r="A20" s="148"/>
      <c r="B20" s="121"/>
      <c r="C20" s="10" t="s">
        <v>97</v>
      </c>
      <c r="D20" s="12">
        <v>2630</v>
      </c>
      <c r="E20" s="12">
        <v>2760</v>
      </c>
      <c r="F20" s="12">
        <v>-130</v>
      </c>
      <c r="G20" s="12">
        <v>8160</v>
      </c>
      <c r="H20" s="13">
        <v>2700</v>
      </c>
      <c r="I20" s="14">
        <v>5460</v>
      </c>
      <c r="J20" s="14">
        <v>10800</v>
      </c>
      <c r="K20" s="13">
        <v>5450</v>
      </c>
      <c r="L20" s="13">
        <v>5360</v>
      </c>
    </row>
    <row r="21" spans="1:12">
      <c r="A21" s="148"/>
      <c r="B21" s="121"/>
      <c r="C21" s="10" t="s">
        <v>98</v>
      </c>
      <c r="D21" s="12">
        <v>2650</v>
      </c>
      <c r="E21" s="12">
        <v>2920</v>
      </c>
      <c r="F21" s="12">
        <v>-270</v>
      </c>
      <c r="G21" s="12">
        <v>7860</v>
      </c>
      <c r="H21" s="13">
        <v>2690</v>
      </c>
      <c r="I21" s="14">
        <v>5170</v>
      </c>
      <c r="J21" s="14">
        <v>10520</v>
      </c>
      <c r="K21" s="13">
        <v>5610</v>
      </c>
      <c r="L21" s="13">
        <v>4910</v>
      </c>
    </row>
    <row r="22" spans="1:12">
      <c r="A22" s="148"/>
      <c r="B22" s="121"/>
      <c r="C22" s="10" t="s">
        <v>99</v>
      </c>
      <c r="D22" s="12">
        <v>2590</v>
      </c>
      <c r="E22" s="12">
        <v>3010</v>
      </c>
      <c r="F22" s="12">
        <v>-420</v>
      </c>
      <c r="G22" s="12">
        <v>8200</v>
      </c>
      <c r="H22" s="13">
        <v>2680</v>
      </c>
      <c r="I22" s="14">
        <v>5520</v>
      </c>
      <c r="J22" s="14">
        <v>10790</v>
      </c>
      <c r="K22" s="13">
        <v>5700</v>
      </c>
      <c r="L22" s="13">
        <v>5090</v>
      </c>
    </row>
    <row r="23" spans="1:12">
      <c r="A23" s="148"/>
      <c r="B23" s="121"/>
      <c r="C23" s="10" t="s">
        <v>100</v>
      </c>
      <c r="D23" s="12">
        <v>2540</v>
      </c>
      <c r="E23" s="12">
        <v>3020</v>
      </c>
      <c r="F23" s="12">
        <v>-480</v>
      </c>
      <c r="G23" s="12">
        <v>8070</v>
      </c>
      <c r="H23" s="13">
        <v>2700</v>
      </c>
      <c r="I23" s="14">
        <v>5360</v>
      </c>
      <c r="J23" s="14">
        <v>10610</v>
      </c>
      <c r="K23" s="13">
        <v>5750</v>
      </c>
      <c r="L23" s="13">
        <v>4860</v>
      </c>
    </row>
    <row r="24" spans="1:12">
      <c r="A24" s="148"/>
      <c r="B24" s="121"/>
      <c r="C24" s="10" t="s">
        <v>101</v>
      </c>
      <c r="D24" s="12">
        <v>2560</v>
      </c>
      <c r="E24" s="12">
        <v>3090</v>
      </c>
      <c r="F24" s="12">
        <v>-530</v>
      </c>
      <c r="G24" s="12">
        <v>8000</v>
      </c>
      <c r="H24" s="13">
        <v>2730</v>
      </c>
      <c r="I24" s="14">
        <v>5270</v>
      </c>
      <c r="J24" s="14">
        <v>10600</v>
      </c>
      <c r="K24" s="13">
        <v>5850</v>
      </c>
      <c r="L24" s="13">
        <v>4750</v>
      </c>
    </row>
    <row r="25" spans="1:12">
      <c r="A25" s="148"/>
      <c r="B25" s="121"/>
      <c r="C25" s="10" t="s">
        <v>102</v>
      </c>
      <c r="D25" s="12">
        <v>2550</v>
      </c>
      <c r="E25" s="12">
        <v>3070</v>
      </c>
      <c r="F25" s="12">
        <v>-510</v>
      </c>
      <c r="G25" s="12">
        <v>8170</v>
      </c>
      <c r="H25" s="13">
        <v>2700</v>
      </c>
      <c r="I25" s="14">
        <v>5460</v>
      </c>
      <c r="J25" s="14">
        <v>10750</v>
      </c>
      <c r="K25" s="13">
        <v>5760</v>
      </c>
      <c r="L25" s="13">
        <v>4990</v>
      </c>
    </row>
    <row r="26" spans="1:12">
      <c r="A26" s="148"/>
      <c r="B26" s="121"/>
      <c r="C26" s="10" t="s">
        <v>103</v>
      </c>
      <c r="D26" s="12">
        <v>2570</v>
      </c>
      <c r="E26" s="12">
        <v>3110</v>
      </c>
      <c r="F26" s="12">
        <v>-550</v>
      </c>
      <c r="G26" s="12">
        <v>7870</v>
      </c>
      <c r="H26" s="13">
        <v>2710</v>
      </c>
      <c r="I26" s="14">
        <v>5160</v>
      </c>
      <c r="J26" s="14">
        <v>10440</v>
      </c>
      <c r="K26" s="13">
        <v>5820</v>
      </c>
      <c r="L26" s="13">
        <v>4630</v>
      </c>
    </row>
    <row r="27" spans="1:12">
      <c r="A27" s="148"/>
      <c r="B27" s="121"/>
      <c r="C27" s="10" t="s">
        <v>91</v>
      </c>
      <c r="D27" s="12">
        <v>2470</v>
      </c>
      <c r="E27" s="12">
        <v>2850</v>
      </c>
      <c r="F27" s="12">
        <v>-380</v>
      </c>
      <c r="G27" s="12">
        <v>7690</v>
      </c>
      <c r="H27" s="13">
        <v>2630</v>
      </c>
      <c r="I27" s="14">
        <v>5060</v>
      </c>
      <c r="J27" s="14">
        <v>10160</v>
      </c>
      <c r="K27" s="13">
        <v>5500</v>
      </c>
      <c r="L27" s="13">
        <v>4660</v>
      </c>
    </row>
    <row r="28" spans="1:12">
      <c r="A28" s="149"/>
      <c r="B28" s="122"/>
      <c r="C28" s="5"/>
    </row>
    <row r="29" spans="1:12" s="99" customFormat="1">
      <c r="A29" s="245" t="s">
        <v>46</v>
      </c>
      <c r="B29" s="245"/>
      <c r="C29" s="246"/>
      <c r="D29" s="150" t="s">
        <v>263</v>
      </c>
      <c r="E29" s="150" t="s">
        <v>264</v>
      </c>
      <c r="F29" s="150" t="s">
        <v>265</v>
      </c>
      <c r="G29" s="150" t="s">
        <v>266</v>
      </c>
      <c r="H29" s="150" t="s">
        <v>267</v>
      </c>
      <c r="I29" s="150" t="s">
        <v>268</v>
      </c>
      <c r="J29" s="150" t="s">
        <v>269</v>
      </c>
      <c r="K29" s="150" t="s">
        <v>270</v>
      </c>
      <c r="L29" s="151" t="s">
        <v>271</v>
      </c>
    </row>
    <row r="30" spans="1:12" ht="6" customHeight="1"/>
    <row r="31" spans="1:12">
      <c r="A31" s="247" t="s">
        <v>247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7"/>
    </row>
    <row r="32" spans="1:12">
      <c r="A32" s="3"/>
    </row>
    <row r="33" spans="1:12">
      <c r="A33" s="148" t="s">
        <v>90</v>
      </c>
      <c r="B33" s="121"/>
      <c r="C33" s="10" t="s">
        <v>91</v>
      </c>
      <c r="D33" s="12">
        <v>1360</v>
      </c>
      <c r="E33" s="12">
        <v>1710</v>
      </c>
      <c r="F33" s="12">
        <v>-340</v>
      </c>
      <c r="G33" s="12">
        <v>840</v>
      </c>
      <c r="H33" s="13">
        <v>380</v>
      </c>
      <c r="I33" s="14">
        <v>460</v>
      </c>
      <c r="J33" s="14">
        <v>2200</v>
      </c>
      <c r="K33" s="13">
        <v>2080</v>
      </c>
      <c r="L33" s="13">
        <v>120</v>
      </c>
    </row>
    <row r="34" spans="1:12">
      <c r="A34" s="148"/>
      <c r="B34" s="121"/>
      <c r="C34" s="10" t="s">
        <v>92</v>
      </c>
      <c r="D34" s="12">
        <v>1240</v>
      </c>
      <c r="E34" s="12">
        <v>1610</v>
      </c>
      <c r="F34" s="12">
        <v>-370</v>
      </c>
      <c r="G34" s="12">
        <v>890</v>
      </c>
      <c r="H34" s="13">
        <v>370</v>
      </c>
      <c r="I34" s="14">
        <v>520</v>
      </c>
      <c r="J34" s="14">
        <v>2130</v>
      </c>
      <c r="K34" s="13">
        <v>1980</v>
      </c>
      <c r="L34" s="13">
        <v>150</v>
      </c>
    </row>
    <row r="35" spans="1:12">
      <c r="A35" s="148"/>
      <c r="B35" s="121"/>
      <c r="C35" s="10" t="s">
        <v>93</v>
      </c>
      <c r="D35" s="12">
        <v>1270</v>
      </c>
      <c r="E35" s="12">
        <v>1640</v>
      </c>
      <c r="F35" s="12">
        <v>-370</v>
      </c>
      <c r="G35" s="12">
        <v>850</v>
      </c>
      <c r="H35" s="13">
        <v>390</v>
      </c>
      <c r="I35" s="14">
        <v>460</v>
      </c>
      <c r="J35" s="14">
        <v>2110</v>
      </c>
      <c r="K35" s="13">
        <v>2020</v>
      </c>
      <c r="L35" s="13">
        <v>90</v>
      </c>
    </row>
    <row r="36" spans="1:12">
      <c r="A36" s="148"/>
      <c r="B36" s="121"/>
      <c r="C36" s="10"/>
      <c r="D36" s="12"/>
      <c r="E36" s="12"/>
      <c r="F36" s="12"/>
      <c r="G36" s="12"/>
      <c r="H36" s="13"/>
      <c r="I36" s="14"/>
      <c r="J36" s="14"/>
      <c r="K36" s="13"/>
      <c r="L36" s="13"/>
    </row>
    <row r="37" spans="1:12">
      <c r="A37" s="148" t="s">
        <v>94</v>
      </c>
      <c r="B37" s="121"/>
      <c r="C37" s="10" t="s">
        <v>95</v>
      </c>
      <c r="D37" s="12">
        <v>1280</v>
      </c>
      <c r="E37" s="12">
        <v>1680</v>
      </c>
      <c r="F37" s="12">
        <v>-410</v>
      </c>
      <c r="G37" s="12">
        <v>800</v>
      </c>
      <c r="H37" s="13">
        <v>400</v>
      </c>
      <c r="I37" s="14">
        <v>400</v>
      </c>
      <c r="J37" s="14">
        <v>2070</v>
      </c>
      <c r="K37" s="13">
        <v>2080</v>
      </c>
      <c r="L37" s="13">
        <v>0</v>
      </c>
    </row>
    <row r="38" spans="1:12">
      <c r="A38" s="148"/>
      <c r="B38" s="121"/>
      <c r="C38" s="10" t="s">
        <v>96</v>
      </c>
      <c r="D38" s="12">
        <v>1250</v>
      </c>
      <c r="E38" s="12">
        <v>1620</v>
      </c>
      <c r="F38" s="12">
        <v>-360</v>
      </c>
      <c r="G38" s="12">
        <v>770</v>
      </c>
      <c r="H38" s="13">
        <v>370</v>
      </c>
      <c r="I38" s="14">
        <v>390</v>
      </c>
      <c r="J38" s="14">
        <v>2020</v>
      </c>
      <c r="K38" s="13">
        <v>1990</v>
      </c>
      <c r="L38" s="13">
        <v>30</v>
      </c>
    </row>
    <row r="39" spans="1:12">
      <c r="A39" s="148"/>
      <c r="B39" s="121"/>
      <c r="C39" s="10" t="s">
        <v>97</v>
      </c>
      <c r="D39" s="12">
        <v>1210</v>
      </c>
      <c r="E39" s="12">
        <v>1680</v>
      </c>
      <c r="F39" s="12">
        <v>-470</v>
      </c>
      <c r="G39" s="12">
        <v>740</v>
      </c>
      <c r="H39" s="13">
        <v>360</v>
      </c>
      <c r="I39" s="14">
        <v>380</v>
      </c>
      <c r="J39" s="14">
        <v>1960</v>
      </c>
      <c r="K39" s="13">
        <v>2040</v>
      </c>
      <c r="L39" s="13">
        <v>-90</v>
      </c>
    </row>
    <row r="40" spans="1:12">
      <c r="A40" s="148"/>
      <c r="B40" s="121"/>
      <c r="C40" s="10" t="s">
        <v>98</v>
      </c>
      <c r="D40" s="12">
        <v>1180</v>
      </c>
      <c r="E40" s="12">
        <v>1790</v>
      </c>
      <c r="F40" s="12">
        <v>-610</v>
      </c>
      <c r="G40" s="12">
        <v>710</v>
      </c>
      <c r="H40" s="13">
        <v>420</v>
      </c>
      <c r="I40" s="14">
        <v>290</v>
      </c>
      <c r="J40" s="14">
        <v>1890</v>
      </c>
      <c r="K40" s="13">
        <v>2210</v>
      </c>
      <c r="L40" s="13">
        <v>-320</v>
      </c>
    </row>
    <row r="41" spans="1:12">
      <c r="A41" s="148"/>
      <c r="B41" s="121"/>
      <c r="C41" s="10" t="s">
        <v>99</v>
      </c>
      <c r="D41" s="12">
        <v>1170</v>
      </c>
      <c r="E41" s="12">
        <v>1860</v>
      </c>
      <c r="F41" s="12">
        <v>-700</v>
      </c>
      <c r="G41" s="12">
        <v>730</v>
      </c>
      <c r="H41" s="13">
        <v>370</v>
      </c>
      <c r="I41" s="14">
        <v>360</v>
      </c>
      <c r="J41" s="14">
        <v>1890</v>
      </c>
      <c r="K41" s="13">
        <v>2230</v>
      </c>
      <c r="L41" s="13">
        <v>-340</v>
      </c>
    </row>
    <row r="42" spans="1:12">
      <c r="A42" s="148"/>
      <c r="B42" s="121"/>
      <c r="C42" s="10" t="s">
        <v>100</v>
      </c>
      <c r="D42" s="12">
        <v>1190</v>
      </c>
      <c r="E42" s="12">
        <v>1910</v>
      </c>
      <c r="F42" s="12">
        <v>-710</v>
      </c>
      <c r="G42" s="12">
        <v>790</v>
      </c>
      <c r="H42" s="13">
        <v>410</v>
      </c>
      <c r="I42" s="14">
        <v>380</v>
      </c>
      <c r="J42" s="14">
        <v>1990</v>
      </c>
      <c r="K42" s="13">
        <v>2320</v>
      </c>
      <c r="L42" s="13">
        <v>-330</v>
      </c>
    </row>
    <row r="43" spans="1:12">
      <c r="A43" s="148"/>
      <c r="B43" s="121"/>
      <c r="C43" s="10" t="s">
        <v>101</v>
      </c>
      <c r="D43" s="12">
        <v>1200</v>
      </c>
      <c r="E43" s="12">
        <v>1950</v>
      </c>
      <c r="F43" s="12">
        <v>-750</v>
      </c>
      <c r="G43" s="12">
        <v>750</v>
      </c>
      <c r="H43" s="13">
        <v>340</v>
      </c>
      <c r="I43" s="14">
        <v>410</v>
      </c>
      <c r="J43" s="14">
        <v>1950</v>
      </c>
      <c r="K43" s="13">
        <v>2290</v>
      </c>
      <c r="L43" s="13">
        <v>-340</v>
      </c>
    </row>
    <row r="44" spans="1:12">
      <c r="A44" s="148"/>
      <c r="B44" s="121"/>
      <c r="C44" s="10" t="s">
        <v>102</v>
      </c>
      <c r="D44" s="12">
        <v>1200</v>
      </c>
      <c r="E44" s="12">
        <v>1880</v>
      </c>
      <c r="F44" s="12">
        <v>-680</v>
      </c>
      <c r="G44" s="12">
        <v>740</v>
      </c>
      <c r="H44" s="13">
        <v>360</v>
      </c>
      <c r="I44" s="14">
        <v>370</v>
      </c>
      <c r="J44" s="14">
        <v>1940</v>
      </c>
      <c r="K44" s="13">
        <v>2240</v>
      </c>
      <c r="L44" s="13">
        <v>-300</v>
      </c>
    </row>
    <row r="45" spans="1:12">
      <c r="A45" s="148"/>
      <c r="B45" s="121"/>
      <c r="C45" s="10" t="s">
        <v>103</v>
      </c>
      <c r="D45" s="12">
        <v>1150</v>
      </c>
      <c r="E45" s="12">
        <v>2000</v>
      </c>
      <c r="F45" s="12">
        <v>-850</v>
      </c>
      <c r="G45" s="12">
        <v>760</v>
      </c>
      <c r="H45" s="13">
        <v>400</v>
      </c>
      <c r="I45" s="14">
        <v>350</v>
      </c>
      <c r="J45" s="14">
        <v>1900</v>
      </c>
      <c r="K45" s="13">
        <v>2400</v>
      </c>
      <c r="L45" s="13">
        <v>-500</v>
      </c>
    </row>
    <row r="46" spans="1:12">
      <c r="A46" s="149"/>
      <c r="B46" s="123"/>
      <c r="C46" s="11" t="s">
        <v>91</v>
      </c>
      <c r="D46" s="15">
        <v>1090</v>
      </c>
      <c r="E46" s="15">
        <v>1680</v>
      </c>
      <c r="F46" s="15">
        <v>-590</v>
      </c>
      <c r="G46" s="15">
        <v>770</v>
      </c>
      <c r="H46" s="101">
        <v>390</v>
      </c>
      <c r="I46" s="16">
        <v>380</v>
      </c>
      <c r="J46" s="16">
        <v>1860</v>
      </c>
      <c r="K46" s="101">
        <v>2070</v>
      </c>
      <c r="L46" s="101">
        <v>-210</v>
      </c>
    </row>
    <row r="47" spans="1:12">
      <c r="C47" s="4"/>
      <c r="D47" s="8"/>
      <c r="E47" s="8"/>
      <c r="F47" s="8"/>
      <c r="G47" s="8"/>
      <c r="H47" s="8"/>
      <c r="I47" s="8"/>
      <c r="J47" s="8"/>
      <c r="K47" s="8"/>
      <c r="L47" s="8"/>
    </row>
    <row r="48" spans="1:12">
      <c r="A48" s="198" t="str">
        <f>"1."</f>
        <v>1.</v>
      </c>
      <c r="B48" s="7" t="s">
        <v>272</v>
      </c>
    </row>
    <row r="49" spans="1:3">
      <c r="A49" s="152" t="str">
        <f>"2."</f>
        <v>2.</v>
      </c>
      <c r="B49" s="73" t="s">
        <v>273</v>
      </c>
    </row>
    <row r="50" spans="1:3">
      <c r="A50" s="152" t="str">
        <f>"3."</f>
        <v>3.</v>
      </c>
      <c r="B50" s="156" t="s">
        <v>248</v>
      </c>
      <c r="C50" s="157"/>
    </row>
    <row r="51" spans="1:3">
      <c r="A51" s="152"/>
      <c r="B51" s="73"/>
    </row>
    <row r="52" spans="1:3">
      <c r="A52" s="17" t="s">
        <v>117</v>
      </c>
      <c r="B52" s="73"/>
    </row>
    <row r="53" spans="1:3">
      <c r="A53" s="118"/>
      <c r="B53" s="72"/>
    </row>
    <row r="54" spans="1:3" ht="12.75">
      <c r="A54" s="191" t="s">
        <v>69</v>
      </c>
      <c r="B54" s="84"/>
    </row>
    <row r="55" spans="1:3">
      <c r="A55" s="118"/>
      <c r="B55" s="73"/>
    </row>
    <row r="56" spans="1:3">
      <c r="A56" s="72"/>
      <c r="B56" s="72"/>
    </row>
    <row r="57" spans="1:3" ht="12.75">
      <c r="A57" s="84"/>
      <c r="B57" s="84"/>
    </row>
    <row r="59" spans="1:3">
      <c r="A59" s="106"/>
    </row>
    <row r="61" spans="1:3">
      <c r="A61" s="17"/>
    </row>
    <row r="63" spans="1:3">
      <c r="A63" s="191"/>
    </row>
  </sheetData>
  <mergeCells count="12">
    <mergeCell ref="A12:L12"/>
    <mergeCell ref="A29:C29"/>
    <mergeCell ref="A31:L31"/>
    <mergeCell ref="D7:L7"/>
    <mergeCell ref="D8:F8"/>
    <mergeCell ref="G8:I8"/>
    <mergeCell ref="J8:L8"/>
    <mergeCell ref="A3:L3"/>
    <mergeCell ref="A4:L4"/>
    <mergeCell ref="A5:L5"/>
    <mergeCell ref="A7:C9"/>
    <mergeCell ref="A10:C10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3"/>
  <sheetViews>
    <sheetView zoomScaleNormal="100" workbookViewId="0"/>
  </sheetViews>
  <sheetFormatPr defaultRowHeight="10.1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274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5.75">
      <c r="A3" s="233" t="s">
        <v>275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107" customFormat="1" ht="16.5" customHeight="1">
      <c r="A4" s="244" t="s">
        <v>276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6.75" customHeight="1">
      <c r="A5" s="5"/>
      <c r="B5" s="5"/>
      <c r="C5" s="22"/>
      <c r="D5" s="22"/>
      <c r="E5" s="22"/>
      <c r="F5" s="22"/>
      <c r="G5" s="188"/>
      <c r="H5" s="188"/>
      <c r="I5" s="188"/>
      <c r="J5" s="188"/>
      <c r="K5" s="188"/>
      <c r="L5" s="188"/>
    </row>
    <row r="6" spans="1:12" ht="15" customHeight="1">
      <c r="A6" s="283" t="s">
        <v>277</v>
      </c>
      <c r="B6" s="237"/>
      <c r="C6" s="24" t="s">
        <v>56</v>
      </c>
      <c r="D6" s="25"/>
      <c r="E6" s="26"/>
      <c r="F6" s="24" t="s">
        <v>57</v>
      </c>
      <c r="G6" s="25"/>
      <c r="H6" s="26"/>
      <c r="I6" s="201" t="s">
        <v>122</v>
      </c>
      <c r="J6" s="200"/>
      <c r="K6" s="200"/>
      <c r="L6" s="200"/>
    </row>
    <row r="7" spans="1:12" ht="15" customHeight="1">
      <c r="A7" s="285"/>
      <c r="B7" s="292"/>
      <c r="C7" s="29"/>
      <c r="D7" s="25"/>
      <c r="E7" s="29"/>
      <c r="F7" s="29"/>
      <c r="G7" s="25"/>
      <c r="H7" s="29"/>
      <c r="I7" s="259" t="s">
        <v>72</v>
      </c>
      <c r="J7" s="260"/>
      <c r="K7" s="259" t="s">
        <v>123</v>
      </c>
      <c r="L7" s="261"/>
    </row>
    <row r="8" spans="1:12" ht="15" customHeight="1">
      <c r="A8" s="285"/>
      <c r="B8" s="292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2" t="s">
        <v>124</v>
      </c>
      <c r="J8" s="262" t="s">
        <v>125</v>
      </c>
      <c r="K8" s="262" t="s">
        <v>124</v>
      </c>
      <c r="L8" s="264" t="s">
        <v>125</v>
      </c>
    </row>
    <row r="9" spans="1:12" ht="15" customHeight="1">
      <c r="A9" s="239"/>
      <c r="B9" s="239"/>
      <c r="C9" s="30"/>
      <c r="D9" s="31"/>
      <c r="E9" s="30"/>
      <c r="F9" s="30"/>
      <c r="G9" s="31"/>
      <c r="H9" s="30"/>
      <c r="I9" s="263"/>
      <c r="J9" s="263"/>
      <c r="K9" s="263"/>
      <c r="L9" s="265"/>
    </row>
    <row r="11" spans="1:12">
      <c r="A11" s="247" t="s">
        <v>36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>
      <c r="A12" s="3"/>
    </row>
    <row r="13" spans="1:12" s="3" customFormat="1">
      <c r="A13" s="163" t="s">
        <v>278</v>
      </c>
      <c r="B13" s="164"/>
      <c r="C13" s="165">
        <v>7759</v>
      </c>
      <c r="D13" s="165">
        <v>8009</v>
      </c>
      <c r="E13" s="165">
        <v>7295</v>
      </c>
      <c r="F13" s="177">
        <v>84643</v>
      </c>
      <c r="G13" s="178">
        <v>92266</v>
      </c>
      <c r="H13" s="178">
        <v>88115</v>
      </c>
      <c r="I13" s="178">
        <v>-714</v>
      </c>
      <c r="J13" s="175">
        <v>-8.9149706580097394</v>
      </c>
      <c r="K13" s="178">
        <v>-4151</v>
      </c>
      <c r="L13" s="175">
        <v>-4.4989486918258104</v>
      </c>
    </row>
    <row r="14" spans="1:12">
      <c r="A14" s="148"/>
      <c r="B14" s="121" t="s">
        <v>279</v>
      </c>
      <c r="C14" s="12">
        <v>191</v>
      </c>
      <c r="D14" s="12">
        <v>201</v>
      </c>
      <c r="E14" s="12">
        <v>184</v>
      </c>
      <c r="F14" s="179">
        <v>2157</v>
      </c>
      <c r="G14" s="180">
        <v>2079</v>
      </c>
      <c r="H14" s="180">
        <v>2222</v>
      </c>
      <c r="I14" s="180">
        <v>-17</v>
      </c>
      <c r="J14" s="176">
        <v>-8.4577114427860707</v>
      </c>
      <c r="K14" s="180">
        <v>143</v>
      </c>
      <c r="L14" s="176">
        <v>6.8783068783068799</v>
      </c>
    </row>
    <row r="15" spans="1:12">
      <c r="A15" s="148"/>
      <c r="B15" s="121" t="s">
        <v>280</v>
      </c>
      <c r="C15" s="12">
        <v>5168</v>
      </c>
      <c r="D15" s="12">
        <v>5250</v>
      </c>
      <c r="E15" s="12">
        <v>4815</v>
      </c>
      <c r="F15" s="179">
        <v>54320</v>
      </c>
      <c r="G15" s="180">
        <v>59700</v>
      </c>
      <c r="H15" s="180">
        <v>56451</v>
      </c>
      <c r="I15" s="180">
        <v>-435</v>
      </c>
      <c r="J15" s="176">
        <v>-8.2857142857142794</v>
      </c>
      <c r="K15" s="180">
        <v>-3249</v>
      </c>
      <c r="L15" s="176">
        <v>-5.4422110552763803</v>
      </c>
    </row>
    <row r="16" spans="1:12">
      <c r="A16" s="148"/>
      <c r="B16" s="121" t="s">
        <v>281</v>
      </c>
      <c r="C16" s="12">
        <v>575</v>
      </c>
      <c r="D16" s="12">
        <v>576</v>
      </c>
      <c r="E16" s="12">
        <v>573</v>
      </c>
      <c r="F16" s="179">
        <v>6462</v>
      </c>
      <c r="G16" s="180">
        <v>7195</v>
      </c>
      <c r="H16" s="180">
        <v>7243</v>
      </c>
      <c r="I16" s="180">
        <v>-3</v>
      </c>
      <c r="J16" s="176">
        <v>-0.52083333333333304</v>
      </c>
      <c r="K16" s="180">
        <v>48</v>
      </c>
      <c r="L16" s="176">
        <v>0.667129951355108</v>
      </c>
    </row>
    <row r="17" spans="1:12">
      <c r="A17" s="148"/>
      <c r="B17" s="121" t="s">
        <v>282</v>
      </c>
      <c r="C17" s="12">
        <v>406</v>
      </c>
      <c r="D17" s="12">
        <v>460</v>
      </c>
      <c r="E17" s="12">
        <v>376</v>
      </c>
      <c r="F17" s="179">
        <v>5332</v>
      </c>
      <c r="G17" s="180">
        <v>5435</v>
      </c>
      <c r="H17" s="180">
        <v>5120</v>
      </c>
      <c r="I17" s="180">
        <v>-84</v>
      </c>
      <c r="J17" s="176">
        <v>-18.260869565217401</v>
      </c>
      <c r="K17" s="180">
        <v>-315</v>
      </c>
      <c r="L17" s="176">
        <v>-5.7957681692732299</v>
      </c>
    </row>
    <row r="18" spans="1:12">
      <c r="A18" s="148"/>
      <c r="B18" s="121" t="s">
        <v>283</v>
      </c>
      <c r="C18" s="12">
        <v>55</v>
      </c>
      <c r="D18" s="12">
        <v>57</v>
      </c>
      <c r="E18" s="12">
        <v>45</v>
      </c>
      <c r="F18" s="179">
        <v>492</v>
      </c>
      <c r="G18" s="180">
        <v>573</v>
      </c>
      <c r="H18" s="180">
        <v>504</v>
      </c>
      <c r="I18" s="180">
        <v>-12</v>
      </c>
      <c r="J18" s="176">
        <v>-21.052631578947398</v>
      </c>
      <c r="K18" s="180">
        <v>-69</v>
      </c>
      <c r="L18" s="176">
        <v>-12.0418848167539</v>
      </c>
    </row>
    <row r="19" spans="1:12">
      <c r="A19" s="148"/>
      <c r="B19" s="121" t="s">
        <v>284</v>
      </c>
      <c r="C19" s="12">
        <v>183</v>
      </c>
      <c r="D19" s="12">
        <v>182</v>
      </c>
      <c r="E19" s="12">
        <v>193</v>
      </c>
      <c r="F19" s="179">
        <v>2112</v>
      </c>
      <c r="G19" s="180">
        <v>2264</v>
      </c>
      <c r="H19" s="180">
        <v>2051</v>
      </c>
      <c r="I19" s="180">
        <v>11</v>
      </c>
      <c r="J19" s="176">
        <v>6.0439560439560402</v>
      </c>
      <c r="K19" s="180">
        <v>-213</v>
      </c>
      <c r="L19" s="176">
        <v>-9.4081272084805594</v>
      </c>
    </row>
    <row r="20" spans="1:12">
      <c r="A20" s="148"/>
      <c r="B20" s="121" t="s">
        <v>285</v>
      </c>
      <c r="C20" s="12">
        <v>102</v>
      </c>
      <c r="D20" s="12">
        <v>127</v>
      </c>
      <c r="E20" s="12">
        <v>129</v>
      </c>
      <c r="F20" s="179">
        <v>1252</v>
      </c>
      <c r="G20" s="180">
        <v>1405</v>
      </c>
      <c r="H20" s="180">
        <v>1434</v>
      </c>
      <c r="I20" s="180">
        <v>2</v>
      </c>
      <c r="J20" s="176">
        <v>1.5748031496063</v>
      </c>
      <c r="K20" s="180">
        <v>29</v>
      </c>
      <c r="L20" s="176">
        <v>2.0640569395017798</v>
      </c>
    </row>
    <row r="21" spans="1:12">
      <c r="A21" s="148"/>
      <c r="B21" s="121" t="s">
        <v>286</v>
      </c>
      <c r="C21" s="12">
        <v>218</v>
      </c>
      <c r="D21" s="12">
        <v>201</v>
      </c>
      <c r="E21" s="12">
        <v>205</v>
      </c>
      <c r="F21" s="179">
        <v>2883</v>
      </c>
      <c r="G21" s="180">
        <v>3113</v>
      </c>
      <c r="H21" s="180">
        <v>3071</v>
      </c>
      <c r="I21" s="180">
        <v>4</v>
      </c>
      <c r="J21" s="176">
        <v>1.99004975124378</v>
      </c>
      <c r="K21" s="180">
        <v>-42</v>
      </c>
      <c r="L21" s="176">
        <v>-1.3491808544812101</v>
      </c>
    </row>
    <row r="22" spans="1:12">
      <c r="A22" s="148"/>
      <c r="B22" s="121" t="s">
        <v>287</v>
      </c>
      <c r="C22" s="12">
        <v>861</v>
      </c>
      <c r="D22" s="12">
        <v>955</v>
      </c>
      <c r="E22" s="12">
        <v>775</v>
      </c>
      <c r="F22" s="179">
        <v>9633</v>
      </c>
      <c r="G22" s="180">
        <v>10502</v>
      </c>
      <c r="H22" s="180">
        <v>10019</v>
      </c>
      <c r="I22" s="180">
        <v>-180</v>
      </c>
      <c r="J22" s="176">
        <v>-18.848167539266999</v>
      </c>
      <c r="K22" s="180">
        <v>-483</v>
      </c>
      <c r="L22" s="176">
        <v>-4.5991239763854503</v>
      </c>
    </row>
    <row r="23" spans="1:12">
      <c r="A23" s="148"/>
      <c r="B23" s="121"/>
      <c r="C23" s="12"/>
      <c r="D23" s="12"/>
      <c r="E23" s="12"/>
      <c r="F23" s="179"/>
      <c r="G23" s="180"/>
      <c r="H23" s="180"/>
      <c r="I23" s="180"/>
      <c r="J23" s="14"/>
      <c r="K23" s="180"/>
      <c r="L23" s="14"/>
    </row>
    <row r="24" spans="1:12" s="3" customFormat="1">
      <c r="A24" s="163" t="s">
        <v>288</v>
      </c>
      <c r="B24" s="164"/>
      <c r="C24" s="165">
        <v>1918</v>
      </c>
      <c r="D24" s="165">
        <v>1928</v>
      </c>
      <c r="E24" s="165">
        <v>1818</v>
      </c>
      <c r="F24" s="177">
        <v>21014</v>
      </c>
      <c r="G24" s="178">
        <v>21459</v>
      </c>
      <c r="H24" s="178">
        <v>20982</v>
      </c>
      <c r="I24" s="178">
        <v>-110</v>
      </c>
      <c r="J24" s="175">
        <v>-5.7053941908713703</v>
      </c>
      <c r="K24" s="178">
        <v>-477</v>
      </c>
      <c r="L24" s="175">
        <v>-2.2228435621417599</v>
      </c>
    </row>
    <row r="25" spans="1:12">
      <c r="A25" s="148"/>
      <c r="B25" s="121" t="s">
        <v>289</v>
      </c>
      <c r="C25" s="12">
        <v>56</v>
      </c>
      <c r="D25" s="12">
        <v>60</v>
      </c>
      <c r="E25" s="12">
        <v>70</v>
      </c>
      <c r="F25" s="179">
        <v>660</v>
      </c>
      <c r="G25" s="180">
        <v>687</v>
      </c>
      <c r="H25" s="180">
        <v>533</v>
      </c>
      <c r="I25" s="180">
        <v>10</v>
      </c>
      <c r="J25" s="176">
        <v>16.6666666666667</v>
      </c>
      <c r="K25" s="180">
        <v>-154</v>
      </c>
      <c r="L25" s="176">
        <v>-22.4163027656477</v>
      </c>
    </row>
    <row r="26" spans="1:12">
      <c r="A26" s="148"/>
      <c r="B26" s="121" t="s">
        <v>290</v>
      </c>
      <c r="C26" s="12">
        <v>75</v>
      </c>
      <c r="D26" s="12">
        <v>79</v>
      </c>
      <c r="E26" s="12">
        <v>85</v>
      </c>
      <c r="F26" s="179">
        <v>992</v>
      </c>
      <c r="G26" s="180">
        <v>931</v>
      </c>
      <c r="H26" s="180">
        <v>1000</v>
      </c>
      <c r="I26" s="180">
        <v>6</v>
      </c>
      <c r="J26" s="176">
        <v>7.59493670886076</v>
      </c>
      <c r="K26" s="180">
        <v>69</v>
      </c>
      <c r="L26" s="176">
        <v>7.4113856068743296</v>
      </c>
    </row>
    <row r="27" spans="1:12">
      <c r="A27" s="148"/>
      <c r="B27" s="121" t="s">
        <v>291</v>
      </c>
      <c r="C27" s="12">
        <v>74</v>
      </c>
      <c r="D27" s="12">
        <v>51</v>
      </c>
      <c r="E27" s="12">
        <v>48</v>
      </c>
      <c r="F27" s="179">
        <v>620</v>
      </c>
      <c r="G27" s="180">
        <v>590</v>
      </c>
      <c r="H27" s="180">
        <v>649</v>
      </c>
      <c r="I27" s="180">
        <v>-3</v>
      </c>
      <c r="J27" s="176">
        <v>-5.8823529411764701</v>
      </c>
      <c r="K27" s="180">
        <v>59</v>
      </c>
      <c r="L27" s="176">
        <v>10</v>
      </c>
    </row>
    <row r="28" spans="1:12">
      <c r="A28" s="148"/>
      <c r="B28" s="121" t="s">
        <v>292</v>
      </c>
      <c r="C28" s="12">
        <v>28</v>
      </c>
      <c r="D28" s="12">
        <v>35</v>
      </c>
      <c r="E28" s="12">
        <v>35</v>
      </c>
      <c r="F28" s="179">
        <v>301</v>
      </c>
      <c r="G28" s="180">
        <v>295</v>
      </c>
      <c r="H28" s="180">
        <v>320</v>
      </c>
      <c r="I28" s="180">
        <v>0</v>
      </c>
      <c r="J28" s="176">
        <v>0</v>
      </c>
      <c r="K28" s="180">
        <v>25</v>
      </c>
      <c r="L28" s="176">
        <v>8.4745762711864394</v>
      </c>
    </row>
    <row r="29" spans="1:12">
      <c r="A29" s="148"/>
      <c r="B29" s="121" t="s">
        <v>293</v>
      </c>
      <c r="C29" s="12">
        <v>1161</v>
      </c>
      <c r="D29" s="12">
        <v>1177</v>
      </c>
      <c r="E29" s="12">
        <v>1028</v>
      </c>
      <c r="F29" s="179">
        <v>12662</v>
      </c>
      <c r="G29" s="180">
        <v>12696</v>
      </c>
      <c r="H29" s="180">
        <v>11909</v>
      </c>
      <c r="I29" s="180">
        <v>-149</v>
      </c>
      <c r="J29" s="176">
        <v>-12.6593033135089</v>
      </c>
      <c r="K29" s="180">
        <v>-787</v>
      </c>
      <c r="L29" s="176">
        <v>-6.19880277252678</v>
      </c>
    </row>
    <row r="30" spans="1:12">
      <c r="A30" s="148"/>
      <c r="B30" s="121" t="s">
        <v>294</v>
      </c>
      <c r="C30" s="12">
        <v>439</v>
      </c>
      <c r="D30" s="12">
        <v>449</v>
      </c>
      <c r="E30" s="12">
        <v>464</v>
      </c>
      <c r="F30" s="179">
        <v>4618</v>
      </c>
      <c r="G30" s="180">
        <v>5033</v>
      </c>
      <c r="H30" s="180">
        <v>5304</v>
      </c>
      <c r="I30" s="180">
        <v>15</v>
      </c>
      <c r="J30" s="176">
        <v>3.3407572383073498</v>
      </c>
      <c r="K30" s="180">
        <v>271</v>
      </c>
      <c r="L30" s="176">
        <v>5.3844625471885603</v>
      </c>
    </row>
    <row r="31" spans="1:12">
      <c r="A31" s="148"/>
      <c r="B31" s="121" t="s">
        <v>295</v>
      </c>
      <c r="C31" s="12">
        <v>85</v>
      </c>
      <c r="D31" s="12">
        <v>77</v>
      </c>
      <c r="E31" s="12">
        <v>88</v>
      </c>
      <c r="F31" s="179">
        <v>1161</v>
      </c>
      <c r="G31" s="180">
        <v>1227</v>
      </c>
      <c r="H31" s="180">
        <v>1267</v>
      </c>
      <c r="I31" s="180">
        <v>11</v>
      </c>
      <c r="J31" s="176">
        <v>14.285714285714301</v>
      </c>
      <c r="K31" s="180">
        <v>40</v>
      </c>
      <c r="L31" s="176">
        <v>3.2599837000815</v>
      </c>
    </row>
    <row r="32" spans="1:12">
      <c r="A32" s="148"/>
      <c r="B32" s="121"/>
      <c r="C32" s="12"/>
      <c r="D32" s="12"/>
      <c r="E32" s="12"/>
      <c r="F32" s="179"/>
      <c r="G32" s="180"/>
      <c r="H32" s="180"/>
      <c r="I32" s="180"/>
      <c r="J32" s="14"/>
      <c r="K32" s="180"/>
      <c r="L32" s="14"/>
    </row>
    <row r="33" spans="1:12" s="3" customFormat="1" ht="12" customHeight="1">
      <c r="A33" s="163" t="s">
        <v>296</v>
      </c>
      <c r="B33" s="164"/>
      <c r="C33" s="165">
        <v>2017</v>
      </c>
      <c r="D33" s="165">
        <v>1803</v>
      </c>
      <c r="E33" s="165">
        <v>1768</v>
      </c>
      <c r="F33" s="177">
        <v>20460</v>
      </c>
      <c r="G33" s="178">
        <v>17919</v>
      </c>
      <c r="H33" s="178">
        <v>19026</v>
      </c>
      <c r="I33" s="178">
        <v>-35</v>
      </c>
      <c r="J33" s="175">
        <v>-1.9412090959511901</v>
      </c>
      <c r="K33" s="178">
        <v>1107</v>
      </c>
      <c r="L33" s="175">
        <v>6.1778001004520302</v>
      </c>
    </row>
    <row r="34" spans="1:12" s="3" customFormat="1">
      <c r="A34" s="163"/>
      <c r="B34" s="164"/>
      <c r="C34" s="165"/>
      <c r="D34" s="165"/>
      <c r="E34" s="165"/>
      <c r="F34" s="177"/>
      <c r="G34" s="178"/>
      <c r="H34" s="178"/>
      <c r="I34" s="178"/>
      <c r="J34" s="166"/>
      <c r="K34" s="178"/>
      <c r="L34" s="166"/>
    </row>
    <row r="35" spans="1:12" s="3" customFormat="1">
      <c r="A35" s="167" t="s">
        <v>42</v>
      </c>
      <c r="B35" s="168"/>
      <c r="C35" s="165">
        <v>11694</v>
      </c>
      <c r="D35" s="165">
        <v>11740</v>
      </c>
      <c r="E35" s="165">
        <v>10881</v>
      </c>
      <c r="F35" s="177">
        <v>126117</v>
      </c>
      <c r="G35" s="178">
        <v>131644</v>
      </c>
      <c r="H35" s="178">
        <v>128123</v>
      </c>
      <c r="I35" s="178">
        <v>-859</v>
      </c>
      <c r="J35" s="175">
        <v>-7.3168654173764898</v>
      </c>
      <c r="K35" s="178">
        <v>-3521</v>
      </c>
      <c r="L35" s="175">
        <v>-2.6746376591413199</v>
      </c>
    </row>
    <row r="36" spans="1:12">
      <c r="A36" s="158"/>
      <c r="B36" s="158"/>
    </row>
    <row r="37" spans="1:12">
      <c r="A37" s="247" t="s">
        <v>37</v>
      </c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</row>
    <row r="38" spans="1:12">
      <c r="A38" s="3"/>
    </row>
    <row r="39" spans="1:12">
      <c r="A39" s="163" t="s">
        <v>278</v>
      </c>
      <c r="B39" s="164"/>
      <c r="C39" s="165">
        <v>2620</v>
      </c>
      <c r="D39" s="165">
        <v>2786</v>
      </c>
      <c r="E39" s="165">
        <v>2908</v>
      </c>
      <c r="F39" s="177">
        <v>39628</v>
      </c>
      <c r="G39" s="178">
        <v>42834</v>
      </c>
      <c r="H39" s="178">
        <v>46765</v>
      </c>
      <c r="I39" s="178">
        <v>122</v>
      </c>
      <c r="J39" s="175">
        <v>4.3790380473797601</v>
      </c>
      <c r="K39" s="178">
        <v>3931</v>
      </c>
      <c r="L39" s="175">
        <v>9.1772890694308291</v>
      </c>
    </row>
    <row r="40" spans="1:12">
      <c r="A40" s="148"/>
      <c r="B40" s="121" t="s">
        <v>279</v>
      </c>
      <c r="C40" s="12">
        <v>64</v>
      </c>
      <c r="D40" s="12">
        <v>96</v>
      </c>
      <c r="E40" s="12">
        <v>103</v>
      </c>
      <c r="F40" s="179">
        <v>1292</v>
      </c>
      <c r="G40" s="180">
        <v>1383</v>
      </c>
      <c r="H40" s="180">
        <v>1596</v>
      </c>
      <c r="I40" s="180">
        <v>7</v>
      </c>
      <c r="J40" s="176">
        <v>7.2916666666666696</v>
      </c>
      <c r="K40" s="180">
        <v>213</v>
      </c>
      <c r="L40" s="176">
        <v>15.401301518438199</v>
      </c>
    </row>
    <row r="41" spans="1:12">
      <c r="A41" s="148"/>
      <c r="B41" s="121" t="s">
        <v>280</v>
      </c>
      <c r="C41" s="12">
        <v>1412</v>
      </c>
      <c r="D41" s="12">
        <v>1541</v>
      </c>
      <c r="E41" s="12">
        <v>1550</v>
      </c>
      <c r="F41" s="179">
        <v>21090</v>
      </c>
      <c r="G41" s="180">
        <v>23343</v>
      </c>
      <c r="H41" s="180">
        <v>25478</v>
      </c>
      <c r="I41" s="180">
        <v>9</v>
      </c>
      <c r="J41" s="176">
        <v>0.58403634003893601</v>
      </c>
      <c r="K41" s="180">
        <v>2135</v>
      </c>
      <c r="L41" s="176">
        <v>9.1462108555027193</v>
      </c>
    </row>
    <row r="42" spans="1:12">
      <c r="A42" s="148"/>
      <c r="B42" s="121" t="s">
        <v>281</v>
      </c>
      <c r="C42" s="12">
        <v>258</v>
      </c>
      <c r="D42" s="12">
        <v>261</v>
      </c>
      <c r="E42" s="12">
        <v>280</v>
      </c>
      <c r="F42" s="179">
        <v>3789</v>
      </c>
      <c r="G42" s="180">
        <v>3911</v>
      </c>
      <c r="H42" s="180">
        <v>4368</v>
      </c>
      <c r="I42" s="180">
        <v>19</v>
      </c>
      <c r="J42" s="176">
        <v>7.2796934865900402</v>
      </c>
      <c r="K42" s="180">
        <v>457</v>
      </c>
      <c r="L42" s="176">
        <v>11.6849910508821</v>
      </c>
    </row>
    <row r="43" spans="1:12">
      <c r="A43" s="148"/>
      <c r="B43" s="121" t="s">
        <v>282</v>
      </c>
      <c r="C43" s="12">
        <v>200</v>
      </c>
      <c r="D43" s="12">
        <v>192</v>
      </c>
      <c r="E43" s="12">
        <v>228</v>
      </c>
      <c r="F43" s="179">
        <v>2909</v>
      </c>
      <c r="G43" s="180">
        <v>3248</v>
      </c>
      <c r="H43" s="180">
        <v>3417</v>
      </c>
      <c r="I43" s="180">
        <v>36</v>
      </c>
      <c r="J43" s="176">
        <v>18.75</v>
      </c>
      <c r="K43" s="180">
        <v>169</v>
      </c>
      <c r="L43" s="176">
        <v>5.2032019704433496</v>
      </c>
    </row>
    <row r="44" spans="1:12">
      <c r="A44" s="148"/>
      <c r="B44" s="121" t="s">
        <v>283</v>
      </c>
      <c r="C44" s="12">
        <v>35</v>
      </c>
      <c r="D44" s="12">
        <v>42</v>
      </c>
      <c r="E44" s="12">
        <v>31</v>
      </c>
      <c r="F44" s="179">
        <v>374</v>
      </c>
      <c r="G44" s="180">
        <v>402</v>
      </c>
      <c r="H44" s="180">
        <v>399</v>
      </c>
      <c r="I44" s="180">
        <v>-11</v>
      </c>
      <c r="J44" s="176">
        <v>-26.1904761904762</v>
      </c>
      <c r="K44" s="180">
        <v>-3</v>
      </c>
      <c r="L44" s="176">
        <v>-0.74626865671641796</v>
      </c>
    </row>
    <row r="45" spans="1:12">
      <c r="A45" s="148"/>
      <c r="B45" s="121" t="s">
        <v>284</v>
      </c>
      <c r="C45" s="12">
        <v>92</v>
      </c>
      <c r="D45" s="12">
        <v>70</v>
      </c>
      <c r="E45" s="12">
        <v>108</v>
      </c>
      <c r="F45" s="179">
        <v>1436</v>
      </c>
      <c r="G45" s="180">
        <v>1359</v>
      </c>
      <c r="H45" s="180">
        <v>1643</v>
      </c>
      <c r="I45" s="180">
        <v>38</v>
      </c>
      <c r="J45" s="176">
        <v>54.285714285714299</v>
      </c>
      <c r="K45" s="180">
        <v>284</v>
      </c>
      <c r="L45" s="176">
        <v>20.897718910963899</v>
      </c>
    </row>
    <row r="46" spans="1:12">
      <c r="A46" s="148"/>
      <c r="B46" s="121" t="s">
        <v>285</v>
      </c>
      <c r="C46" s="12">
        <v>61</v>
      </c>
      <c r="D46" s="12">
        <v>43</v>
      </c>
      <c r="E46" s="12">
        <v>51</v>
      </c>
      <c r="F46" s="179">
        <v>875</v>
      </c>
      <c r="G46" s="180">
        <v>811</v>
      </c>
      <c r="H46" s="180">
        <v>956</v>
      </c>
      <c r="I46" s="180">
        <v>8</v>
      </c>
      <c r="J46" s="176">
        <v>18.604651162790699</v>
      </c>
      <c r="K46" s="180">
        <v>145</v>
      </c>
      <c r="L46" s="176">
        <v>17.879161528976599</v>
      </c>
    </row>
    <row r="47" spans="1:12">
      <c r="A47" s="148"/>
      <c r="B47" s="121" t="s">
        <v>286</v>
      </c>
      <c r="C47" s="12">
        <v>146</v>
      </c>
      <c r="D47" s="12">
        <v>111</v>
      </c>
      <c r="E47" s="12">
        <v>128</v>
      </c>
      <c r="F47" s="179">
        <v>1787</v>
      </c>
      <c r="G47" s="180">
        <v>1772</v>
      </c>
      <c r="H47" s="180">
        <v>1979</v>
      </c>
      <c r="I47" s="180">
        <v>17</v>
      </c>
      <c r="J47" s="176">
        <v>15.315315315315299</v>
      </c>
      <c r="K47" s="180">
        <v>207</v>
      </c>
      <c r="L47" s="176">
        <v>11.6817155756208</v>
      </c>
    </row>
    <row r="48" spans="1:12">
      <c r="A48" s="148"/>
      <c r="B48" s="121" t="s">
        <v>287</v>
      </c>
      <c r="C48" s="12">
        <v>352</v>
      </c>
      <c r="D48" s="12">
        <v>430</v>
      </c>
      <c r="E48" s="12">
        <v>429</v>
      </c>
      <c r="F48" s="179">
        <v>6076</v>
      </c>
      <c r="G48" s="180">
        <v>6605</v>
      </c>
      <c r="H48" s="180">
        <v>6929</v>
      </c>
      <c r="I48" s="180">
        <v>-1</v>
      </c>
      <c r="J48" s="176">
        <v>-0.232558139534884</v>
      </c>
      <c r="K48" s="180">
        <v>324</v>
      </c>
      <c r="L48" s="176">
        <v>4.9053747161241503</v>
      </c>
    </row>
    <row r="49" spans="1:12">
      <c r="A49" s="148"/>
      <c r="B49" s="121"/>
      <c r="C49" s="12"/>
      <c r="D49" s="12"/>
      <c r="E49" s="12"/>
      <c r="F49" s="179"/>
      <c r="G49" s="180"/>
      <c r="H49" s="180"/>
      <c r="I49" s="180"/>
      <c r="J49" s="14"/>
      <c r="K49" s="180"/>
      <c r="L49" s="14"/>
    </row>
    <row r="50" spans="1:12">
      <c r="A50" s="163" t="s">
        <v>288</v>
      </c>
      <c r="B50" s="164"/>
      <c r="C50" s="165">
        <v>726</v>
      </c>
      <c r="D50" s="165">
        <v>777</v>
      </c>
      <c r="E50" s="165">
        <v>775</v>
      </c>
      <c r="F50" s="177">
        <v>10604</v>
      </c>
      <c r="G50" s="178">
        <v>11199</v>
      </c>
      <c r="H50" s="178">
        <v>12265</v>
      </c>
      <c r="I50" s="178">
        <v>-2</v>
      </c>
      <c r="J50" s="175">
        <v>-0.25740025740025702</v>
      </c>
      <c r="K50" s="178">
        <v>1066</v>
      </c>
      <c r="L50" s="175">
        <v>9.5187070274131607</v>
      </c>
    </row>
    <row r="51" spans="1:12">
      <c r="A51" s="148"/>
      <c r="B51" s="121" t="s">
        <v>289</v>
      </c>
      <c r="C51" s="12">
        <v>20</v>
      </c>
      <c r="D51" s="12">
        <v>26</v>
      </c>
      <c r="E51" s="12">
        <v>20</v>
      </c>
      <c r="F51" s="179">
        <v>439</v>
      </c>
      <c r="G51" s="180">
        <v>461</v>
      </c>
      <c r="H51" s="180">
        <v>519</v>
      </c>
      <c r="I51" s="180">
        <v>-6</v>
      </c>
      <c r="J51" s="176">
        <v>-23.076923076923102</v>
      </c>
      <c r="K51" s="180">
        <v>58</v>
      </c>
      <c r="L51" s="176">
        <v>12.5813449023861</v>
      </c>
    </row>
    <row r="52" spans="1:12">
      <c r="A52" s="148"/>
      <c r="B52" s="121" t="s">
        <v>290</v>
      </c>
      <c r="C52" s="12">
        <v>18</v>
      </c>
      <c r="D52" s="12">
        <v>40</v>
      </c>
      <c r="E52" s="12">
        <v>20</v>
      </c>
      <c r="F52" s="179">
        <v>502</v>
      </c>
      <c r="G52" s="180">
        <v>537</v>
      </c>
      <c r="H52" s="180">
        <v>557</v>
      </c>
      <c r="I52" s="180">
        <v>-20</v>
      </c>
      <c r="J52" s="176">
        <v>-50</v>
      </c>
      <c r="K52" s="180">
        <v>20</v>
      </c>
      <c r="L52" s="176">
        <v>3.7243947858472999</v>
      </c>
    </row>
    <row r="53" spans="1:12">
      <c r="A53" s="148"/>
      <c r="B53" s="121" t="s">
        <v>291</v>
      </c>
      <c r="C53" s="12">
        <v>32</v>
      </c>
      <c r="D53" s="12">
        <v>34</v>
      </c>
      <c r="E53" s="12">
        <v>28</v>
      </c>
      <c r="F53" s="179">
        <v>428</v>
      </c>
      <c r="G53" s="180">
        <v>468</v>
      </c>
      <c r="H53" s="180">
        <v>492</v>
      </c>
      <c r="I53" s="180">
        <v>-6</v>
      </c>
      <c r="J53" s="176">
        <v>-17.647058823529399</v>
      </c>
      <c r="K53" s="180">
        <v>24</v>
      </c>
      <c r="L53" s="176">
        <v>5.1282051282051304</v>
      </c>
    </row>
    <row r="54" spans="1:12">
      <c r="A54" s="148"/>
      <c r="B54" s="121" t="s">
        <v>292</v>
      </c>
      <c r="C54" s="12">
        <v>11</v>
      </c>
      <c r="D54" s="12">
        <v>19</v>
      </c>
      <c r="E54" s="12">
        <v>22</v>
      </c>
      <c r="F54" s="179">
        <v>229</v>
      </c>
      <c r="G54" s="180">
        <v>201</v>
      </c>
      <c r="H54" s="180">
        <v>250</v>
      </c>
      <c r="I54" s="180">
        <v>3</v>
      </c>
      <c r="J54" s="176">
        <v>15.789473684210501</v>
      </c>
      <c r="K54" s="180">
        <v>49</v>
      </c>
      <c r="L54" s="176">
        <v>24.3781094527363</v>
      </c>
    </row>
    <row r="55" spans="1:12">
      <c r="A55" s="148"/>
      <c r="B55" s="121" t="s">
        <v>293</v>
      </c>
      <c r="C55" s="12">
        <v>417</v>
      </c>
      <c r="D55" s="12">
        <v>415</v>
      </c>
      <c r="E55" s="12">
        <v>387</v>
      </c>
      <c r="F55" s="179">
        <v>5821</v>
      </c>
      <c r="G55" s="180">
        <v>6142</v>
      </c>
      <c r="H55" s="180">
        <v>6435</v>
      </c>
      <c r="I55" s="180">
        <v>-28</v>
      </c>
      <c r="J55" s="176">
        <v>-6.7469879518072302</v>
      </c>
      <c r="K55" s="180">
        <v>293</v>
      </c>
      <c r="L55" s="176">
        <v>4.7704330836861004</v>
      </c>
    </row>
    <row r="56" spans="1:12">
      <c r="A56" s="148"/>
      <c r="B56" s="121" t="s">
        <v>294</v>
      </c>
      <c r="C56" s="12">
        <v>191</v>
      </c>
      <c r="D56" s="12">
        <v>210</v>
      </c>
      <c r="E56" s="12">
        <v>266</v>
      </c>
      <c r="F56" s="179">
        <v>2579</v>
      </c>
      <c r="G56" s="180">
        <v>2740</v>
      </c>
      <c r="H56" s="180">
        <v>3367</v>
      </c>
      <c r="I56" s="180">
        <v>56</v>
      </c>
      <c r="J56" s="176">
        <v>26.6666666666667</v>
      </c>
      <c r="K56" s="180">
        <v>627</v>
      </c>
      <c r="L56" s="176">
        <v>22.883211678832101</v>
      </c>
    </row>
    <row r="57" spans="1:12">
      <c r="A57" s="148"/>
      <c r="B57" s="121" t="s">
        <v>295</v>
      </c>
      <c r="C57" s="12">
        <v>37</v>
      </c>
      <c r="D57" s="12">
        <v>33</v>
      </c>
      <c r="E57" s="12">
        <v>32</v>
      </c>
      <c r="F57" s="179">
        <v>606</v>
      </c>
      <c r="G57" s="180">
        <v>650</v>
      </c>
      <c r="H57" s="180">
        <v>645</v>
      </c>
      <c r="I57" s="180">
        <v>-1</v>
      </c>
      <c r="J57" s="176">
        <v>-3.0303030303030298</v>
      </c>
      <c r="K57" s="180">
        <v>-5</v>
      </c>
      <c r="L57" s="176">
        <v>-0.76923076923076905</v>
      </c>
    </row>
    <row r="58" spans="1:12">
      <c r="A58" s="148"/>
      <c r="B58" s="121"/>
      <c r="C58" s="12"/>
      <c r="D58" s="12"/>
      <c r="E58" s="12"/>
      <c r="F58" s="179"/>
      <c r="G58" s="180"/>
      <c r="H58" s="180"/>
      <c r="I58" s="180"/>
      <c r="J58" s="14"/>
      <c r="K58" s="180"/>
      <c r="L58" s="14"/>
    </row>
    <row r="59" spans="1:12" ht="12" customHeight="1">
      <c r="A59" s="163" t="s">
        <v>296</v>
      </c>
      <c r="B59" s="164"/>
      <c r="C59" s="165">
        <v>406</v>
      </c>
      <c r="D59" s="165">
        <v>527</v>
      </c>
      <c r="E59" s="165">
        <v>530</v>
      </c>
      <c r="F59" s="177">
        <v>5603</v>
      </c>
      <c r="G59" s="178">
        <v>6917</v>
      </c>
      <c r="H59" s="178">
        <v>7342</v>
      </c>
      <c r="I59" s="178">
        <v>3</v>
      </c>
      <c r="J59" s="175">
        <v>0.56925996204933604</v>
      </c>
      <c r="K59" s="178">
        <v>425</v>
      </c>
      <c r="L59" s="175">
        <v>6.1442822032673101</v>
      </c>
    </row>
    <row r="60" spans="1:12">
      <c r="A60" s="163"/>
      <c r="B60" s="164"/>
      <c r="C60" s="165"/>
      <c r="D60" s="165"/>
      <c r="E60" s="165"/>
      <c r="F60" s="177"/>
      <c r="G60" s="178"/>
      <c r="H60" s="178"/>
      <c r="I60" s="178"/>
      <c r="J60" s="166"/>
      <c r="K60" s="178"/>
      <c r="L60" s="166"/>
    </row>
    <row r="61" spans="1:12">
      <c r="A61" s="167" t="s">
        <v>42</v>
      </c>
      <c r="B61" s="168"/>
      <c r="C61" s="165">
        <v>3752</v>
      </c>
      <c r="D61" s="165">
        <v>4090</v>
      </c>
      <c r="E61" s="165">
        <v>4213</v>
      </c>
      <c r="F61" s="177">
        <v>55835</v>
      </c>
      <c r="G61" s="178">
        <v>60950</v>
      </c>
      <c r="H61" s="178">
        <v>66372</v>
      </c>
      <c r="I61" s="178">
        <v>123</v>
      </c>
      <c r="J61" s="175">
        <v>3.0073349633251798</v>
      </c>
      <c r="K61" s="178">
        <v>5422</v>
      </c>
      <c r="L61" s="175">
        <v>8.89581624282199</v>
      </c>
    </row>
    <row r="62" spans="1:12"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>
      <c r="A63" s="17" t="s">
        <v>297</v>
      </c>
    </row>
  </sheetData>
  <mergeCells count="11">
    <mergeCell ref="A3:L3"/>
    <mergeCell ref="A4:L4"/>
    <mergeCell ref="A6:B9"/>
    <mergeCell ref="A11:L11"/>
    <mergeCell ref="A37:L37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45"/>
  <sheetViews>
    <sheetView zoomScaleNormal="100" workbookViewId="0"/>
  </sheetViews>
  <sheetFormatPr defaultRowHeight="10.15"/>
  <cols>
    <col min="1" max="1" width="2.33203125" customWidth="1"/>
    <col min="2" max="2" width="18.83203125" customWidth="1"/>
    <col min="3" max="8" width="9.1640625" customWidth="1"/>
    <col min="9" max="12" width="8.6640625" customWidth="1"/>
  </cols>
  <sheetData>
    <row r="1" spans="1:12" ht="12.75">
      <c r="A1" s="1" t="s">
        <v>298</v>
      </c>
      <c r="C1" s="2"/>
      <c r="D1" s="2"/>
      <c r="E1" s="2"/>
      <c r="F1" s="2"/>
    </row>
    <row r="2" spans="1:12" ht="12.75">
      <c r="C2" s="2"/>
      <c r="D2" s="2"/>
      <c r="E2" s="2"/>
      <c r="F2" s="2"/>
    </row>
    <row r="3" spans="1:12" s="4" customFormat="1" ht="15.75">
      <c r="A3" s="233" t="s">
        <v>275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107" customFormat="1" ht="15.4">
      <c r="A4" s="244" t="s">
        <v>276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ht="6.75" customHeight="1">
      <c r="A5" s="5"/>
      <c r="B5" s="5"/>
      <c r="C5" s="22"/>
      <c r="D5" s="22"/>
      <c r="E5" s="22"/>
      <c r="F5" s="22"/>
      <c r="G5" s="188"/>
      <c r="H5" s="188"/>
      <c r="I5" s="188"/>
      <c r="J5" s="188"/>
      <c r="K5" s="188"/>
      <c r="L5" s="188"/>
    </row>
    <row r="6" spans="1:12" ht="15" customHeight="1">
      <c r="A6" s="283" t="s">
        <v>277</v>
      </c>
      <c r="B6" s="237"/>
      <c r="C6" s="24" t="s">
        <v>56</v>
      </c>
      <c r="D6" s="25"/>
      <c r="E6" s="26"/>
      <c r="F6" s="24" t="s">
        <v>57</v>
      </c>
      <c r="G6" s="25"/>
      <c r="H6" s="26"/>
      <c r="I6" s="201" t="s">
        <v>122</v>
      </c>
      <c r="J6" s="200"/>
      <c r="K6" s="200"/>
      <c r="L6" s="200"/>
    </row>
    <row r="7" spans="1:12" ht="15" customHeight="1">
      <c r="A7" s="285"/>
      <c r="B7" s="292"/>
      <c r="C7" s="29"/>
      <c r="D7" s="25"/>
      <c r="E7" s="29"/>
      <c r="F7" s="29"/>
      <c r="G7" s="25"/>
      <c r="H7" s="29"/>
      <c r="I7" s="259" t="s">
        <v>72</v>
      </c>
      <c r="J7" s="260"/>
      <c r="K7" s="259" t="s">
        <v>123</v>
      </c>
      <c r="L7" s="261"/>
    </row>
    <row r="8" spans="1:12" ht="15" customHeight="1">
      <c r="A8" s="285"/>
      <c r="B8" s="292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2" t="s">
        <v>124</v>
      </c>
      <c r="J8" s="262" t="s">
        <v>125</v>
      </c>
      <c r="K8" s="262" t="s">
        <v>124</v>
      </c>
      <c r="L8" s="264" t="s">
        <v>125</v>
      </c>
    </row>
    <row r="9" spans="1:12" ht="15" customHeight="1">
      <c r="A9" s="239"/>
      <c r="B9" s="239"/>
      <c r="C9" s="30"/>
      <c r="D9" s="31"/>
      <c r="E9" s="30"/>
      <c r="F9" s="30"/>
      <c r="G9" s="31"/>
      <c r="H9" s="30"/>
      <c r="I9" s="263"/>
      <c r="J9" s="263"/>
      <c r="K9" s="263"/>
      <c r="L9" s="265"/>
    </row>
    <row r="11" spans="1:12" ht="11.65">
      <c r="A11" s="247" t="s">
        <v>299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>
      <c r="A12" s="3"/>
    </row>
    <row r="13" spans="1:12">
      <c r="A13" s="163" t="s">
        <v>278</v>
      </c>
      <c r="B13" s="164"/>
      <c r="C13" s="165">
        <v>5139</v>
      </c>
      <c r="D13" s="165">
        <v>5223</v>
      </c>
      <c r="E13" s="165">
        <v>4387</v>
      </c>
      <c r="F13" s="177">
        <v>45015</v>
      </c>
      <c r="G13" s="178">
        <v>49432</v>
      </c>
      <c r="H13" s="178">
        <v>41350</v>
      </c>
      <c r="I13" s="178">
        <v>-836</v>
      </c>
      <c r="J13" s="184" t="s">
        <v>300</v>
      </c>
      <c r="K13" s="178">
        <v>-8082</v>
      </c>
      <c r="L13" s="184" t="s">
        <v>300</v>
      </c>
    </row>
    <row r="14" spans="1:12">
      <c r="A14" s="148"/>
      <c r="B14" s="121" t="s">
        <v>279</v>
      </c>
      <c r="C14" s="12">
        <v>127</v>
      </c>
      <c r="D14" s="12">
        <v>105</v>
      </c>
      <c r="E14" s="12">
        <v>81</v>
      </c>
      <c r="F14" s="179">
        <v>865</v>
      </c>
      <c r="G14" s="180">
        <v>696</v>
      </c>
      <c r="H14" s="180">
        <v>626</v>
      </c>
      <c r="I14" s="180">
        <v>-24</v>
      </c>
      <c r="J14" s="185" t="s">
        <v>300</v>
      </c>
      <c r="K14" s="180">
        <v>-70</v>
      </c>
      <c r="L14" s="185" t="s">
        <v>300</v>
      </c>
    </row>
    <row r="15" spans="1:12">
      <c r="A15" s="148"/>
      <c r="B15" s="121" t="s">
        <v>280</v>
      </c>
      <c r="C15" s="12">
        <v>3756</v>
      </c>
      <c r="D15" s="12">
        <v>3709</v>
      </c>
      <c r="E15" s="12">
        <v>3265</v>
      </c>
      <c r="F15" s="179">
        <v>33230</v>
      </c>
      <c r="G15" s="180">
        <v>36357</v>
      </c>
      <c r="H15" s="180">
        <v>30973</v>
      </c>
      <c r="I15" s="180">
        <v>-444</v>
      </c>
      <c r="J15" s="185" t="s">
        <v>300</v>
      </c>
      <c r="K15" s="180">
        <v>-5384</v>
      </c>
      <c r="L15" s="185" t="s">
        <v>300</v>
      </c>
    </row>
    <row r="16" spans="1:12">
      <c r="A16" s="148"/>
      <c r="B16" s="121" t="s">
        <v>281</v>
      </c>
      <c r="C16" s="12">
        <v>317</v>
      </c>
      <c r="D16" s="12">
        <v>315</v>
      </c>
      <c r="E16" s="12">
        <v>293</v>
      </c>
      <c r="F16" s="179">
        <v>2673</v>
      </c>
      <c r="G16" s="180">
        <v>3284</v>
      </c>
      <c r="H16" s="180">
        <v>2875</v>
      </c>
      <c r="I16" s="180">
        <v>-22</v>
      </c>
      <c r="J16" s="185" t="s">
        <v>300</v>
      </c>
      <c r="K16" s="180">
        <v>-409</v>
      </c>
      <c r="L16" s="185" t="s">
        <v>300</v>
      </c>
    </row>
    <row r="17" spans="1:12">
      <c r="A17" s="148"/>
      <c r="B17" s="121" t="s">
        <v>282</v>
      </c>
      <c r="C17" s="12">
        <v>206</v>
      </c>
      <c r="D17" s="12">
        <v>268</v>
      </c>
      <c r="E17" s="12">
        <v>148</v>
      </c>
      <c r="F17" s="179">
        <v>2423</v>
      </c>
      <c r="G17" s="180">
        <v>2187</v>
      </c>
      <c r="H17" s="180">
        <v>1703</v>
      </c>
      <c r="I17" s="180">
        <v>-120</v>
      </c>
      <c r="J17" s="185" t="s">
        <v>300</v>
      </c>
      <c r="K17" s="180">
        <v>-484</v>
      </c>
      <c r="L17" s="185" t="s">
        <v>300</v>
      </c>
    </row>
    <row r="18" spans="1:12">
      <c r="A18" s="148"/>
      <c r="B18" s="121" t="s">
        <v>283</v>
      </c>
      <c r="C18" s="12">
        <v>20</v>
      </c>
      <c r="D18" s="12">
        <v>15</v>
      </c>
      <c r="E18" s="12">
        <v>14</v>
      </c>
      <c r="F18" s="179">
        <v>118</v>
      </c>
      <c r="G18" s="180">
        <v>171</v>
      </c>
      <c r="H18" s="180">
        <v>105</v>
      </c>
      <c r="I18" s="180">
        <v>-1</v>
      </c>
      <c r="J18" s="185" t="s">
        <v>300</v>
      </c>
      <c r="K18" s="180">
        <v>-66</v>
      </c>
      <c r="L18" s="185" t="s">
        <v>300</v>
      </c>
    </row>
    <row r="19" spans="1:12">
      <c r="A19" s="148"/>
      <c r="B19" s="121" t="s">
        <v>284</v>
      </c>
      <c r="C19" s="12">
        <v>91</v>
      </c>
      <c r="D19" s="12">
        <v>112</v>
      </c>
      <c r="E19" s="12">
        <v>85</v>
      </c>
      <c r="F19" s="179">
        <v>676</v>
      </c>
      <c r="G19" s="180">
        <v>905</v>
      </c>
      <c r="H19" s="180">
        <v>408</v>
      </c>
      <c r="I19" s="180">
        <v>-27</v>
      </c>
      <c r="J19" s="185" t="s">
        <v>300</v>
      </c>
      <c r="K19" s="180">
        <v>-497</v>
      </c>
      <c r="L19" s="185" t="s">
        <v>300</v>
      </c>
    </row>
    <row r="20" spans="1:12">
      <c r="A20" s="148"/>
      <c r="B20" s="121" t="s">
        <v>285</v>
      </c>
      <c r="C20" s="12">
        <v>41</v>
      </c>
      <c r="D20" s="12">
        <v>84</v>
      </c>
      <c r="E20" s="12">
        <v>78</v>
      </c>
      <c r="F20" s="179">
        <v>377</v>
      </c>
      <c r="G20" s="180">
        <v>594</v>
      </c>
      <c r="H20" s="180">
        <v>478</v>
      </c>
      <c r="I20" s="180">
        <v>-6</v>
      </c>
      <c r="J20" s="185" t="s">
        <v>300</v>
      </c>
      <c r="K20" s="180">
        <v>-116</v>
      </c>
      <c r="L20" s="185" t="s">
        <v>300</v>
      </c>
    </row>
    <row r="21" spans="1:12">
      <c r="A21" s="148"/>
      <c r="B21" s="121" t="s">
        <v>286</v>
      </c>
      <c r="C21" s="12">
        <v>72</v>
      </c>
      <c r="D21" s="12">
        <v>90</v>
      </c>
      <c r="E21" s="12">
        <v>77</v>
      </c>
      <c r="F21" s="179">
        <v>1096</v>
      </c>
      <c r="G21" s="180">
        <v>1341</v>
      </c>
      <c r="H21" s="180">
        <v>1092</v>
      </c>
      <c r="I21" s="180">
        <v>-13</v>
      </c>
      <c r="J21" s="185" t="s">
        <v>300</v>
      </c>
      <c r="K21" s="180">
        <v>-249</v>
      </c>
      <c r="L21" s="185" t="s">
        <v>300</v>
      </c>
    </row>
    <row r="22" spans="1:12">
      <c r="A22" s="148"/>
      <c r="B22" s="121" t="s">
        <v>287</v>
      </c>
      <c r="C22" s="12">
        <v>509</v>
      </c>
      <c r="D22" s="12">
        <v>525</v>
      </c>
      <c r="E22" s="12">
        <v>346</v>
      </c>
      <c r="F22" s="179">
        <v>3557</v>
      </c>
      <c r="G22" s="180">
        <v>3897</v>
      </c>
      <c r="H22" s="180">
        <v>3090</v>
      </c>
      <c r="I22" s="180">
        <v>-179</v>
      </c>
      <c r="J22" s="185" t="s">
        <v>300</v>
      </c>
      <c r="K22" s="180">
        <v>-807</v>
      </c>
      <c r="L22" s="185" t="s">
        <v>300</v>
      </c>
    </row>
    <row r="23" spans="1:12">
      <c r="A23" s="148"/>
      <c r="B23" s="121"/>
      <c r="C23" s="12"/>
      <c r="D23" s="12"/>
      <c r="E23" s="12"/>
      <c r="F23" s="179"/>
      <c r="G23" s="180"/>
      <c r="H23" s="180"/>
      <c r="I23" s="180"/>
      <c r="J23" s="14"/>
      <c r="K23" s="180"/>
      <c r="L23" s="14"/>
    </row>
    <row r="24" spans="1:12">
      <c r="A24" s="163" t="s">
        <v>288</v>
      </c>
      <c r="B24" s="164"/>
      <c r="C24" s="165">
        <v>1192</v>
      </c>
      <c r="D24" s="165">
        <v>1151</v>
      </c>
      <c r="E24" s="165">
        <v>1043</v>
      </c>
      <c r="F24" s="177">
        <v>10410</v>
      </c>
      <c r="G24" s="178">
        <v>10260</v>
      </c>
      <c r="H24" s="178">
        <v>8717</v>
      </c>
      <c r="I24" s="178">
        <v>-108</v>
      </c>
      <c r="J24" s="184" t="s">
        <v>300</v>
      </c>
      <c r="K24" s="178">
        <v>-1543</v>
      </c>
      <c r="L24" s="184" t="s">
        <v>300</v>
      </c>
    </row>
    <row r="25" spans="1:12">
      <c r="A25" s="148"/>
      <c r="B25" s="121" t="s">
        <v>289</v>
      </c>
      <c r="C25" s="12">
        <v>36</v>
      </c>
      <c r="D25" s="12">
        <v>34</v>
      </c>
      <c r="E25" s="12">
        <v>50</v>
      </c>
      <c r="F25" s="179">
        <v>221</v>
      </c>
      <c r="G25" s="180">
        <v>226</v>
      </c>
      <c r="H25" s="180">
        <v>14</v>
      </c>
      <c r="I25" s="180">
        <v>16</v>
      </c>
      <c r="J25" s="185" t="s">
        <v>300</v>
      </c>
      <c r="K25" s="180">
        <v>-212</v>
      </c>
      <c r="L25" s="185" t="s">
        <v>300</v>
      </c>
    </row>
    <row r="26" spans="1:12">
      <c r="A26" s="148"/>
      <c r="B26" s="121" t="s">
        <v>290</v>
      </c>
      <c r="C26" s="12">
        <v>57</v>
      </c>
      <c r="D26" s="12">
        <v>39</v>
      </c>
      <c r="E26" s="12">
        <v>65</v>
      </c>
      <c r="F26" s="179">
        <v>490</v>
      </c>
      <c r="G26" s="180">
        <v>394</v>
      </c>
      <c r="H26" s="180">
        <v>443</v>
      </c>
      <c r="I26" s="180">
        <v>26</v>
      </c>
      <c r="J26" s="185" t="s">
        <v>300</v>
      </c>
      <c r="K26" s="180">
        <v>49</v>
      </c>
      <c r="L26" s="185" t="s">
        <v>300</v>
      </c>
    </row>
    <row r="27" spans="1:12">
      <c r="A27" s="148"/>
      <c r="B27" s="121" t="s">
        <v>291</v>
      </c>
      <c r="C27" s="12">
        <v>42</v>
      </c>
      <c r="D27" s="12">
        <v>17</v>
      </c>
      <c r="E27" s="12">
        <v>20</v>
      </c>
      <c r="F27" s="179">
        <v>192</v>
      </c>
      <c r="G27" s="180">
        <v>122</v>
      </c>
      <c r="H27" s="180">
        <v>157</v>
      </c>
      <c r="I27" s="180">
        <v>3</v>
      </c>
      <c r="J27" s="185" t="s">
        <v>300</v>
      </c>
      <c r="K27" s="180">
        <v>35</v>
      </c>
      <c r="L27" s="185" t="s">
        <v>300</v>
      </c>
    </row>
    <row r="28" spans="1:12">
      <c r="A28" s="148"/>
      <c r="B28" s="121" t="s">
        <v>292</v>
      </c>
      <c r="C28" s="12">
        <v>17</v>
      </c>
      <c r="D28" s="12">
        <v>16</v>
      </c>
      <c r="E28" s="12">
        <v>13</v>
      </c>
      <c r="F28" s="179">
        <v>72</v>
      </c>
      <c r="G28" s="180">
        <v>94</v>
      </c>
      <c r="H28" s="180">
        <v>70</v>
      </c>
      <c r="I28" s="180">
        <v>-3</v>
      </c>
      <c r="J28" s="185" t="s">
        <v>300</v>
      </c>
      <c r="K28" s="180">
        <v>-24</v>
      </c>
      <c r="L28" s="185" t="s">
        <v>300</v>
      </c>
    </row>
    <row r="29" spans="1:12">
      <c r="A29" s="148"/>
      <c r="B29" s="121" t="s">
        <v>293</v>
      </c>
      <c r="C29" s="12">
        <v>744</v>
      </c>
      <c r="D29" s="12">
        <v>762</v>
      </c>
      <c r="E29" s="12">
        <v>641</v>
      </c>
      <c r="F29" s="179">
        <v>6841</v>
      </c>
      <c r="G29" s="180">
        <v>6554</v>
      </c>
      <c r="H29" s="180">
        <v>5474</v>
      </c>
      <c r="I29" s="180">
        <v>-121</v>
      </c>
      <c r="J29" s="185" t="s">
        <v>300</v>
      </c>
      <c r="K29" s="180">
        <v>-1080</v>
      </c>
      <c r="L29" s="185" t="s">
        <v>300</v>
      </c>
    </row>
    <row r="30" spans="1:12">
      <c r="A30" s="148"/>
      <c r="B30" s="121" t="s">
        <v>294</v>
      </c>
      <c r="C30" s="12">
        <v>248</v>
      </c>
      <c r="D30" s="12">
        <v>239</v>
      </c>
      <c r="E30" s="12">
        <v>198</v>
      </c>
      <c r="F30" s="179">
        <v>2039</v>
      </c>
      <c r="G30" s="180">
        <v>2293</v>
      </c>
      <c r="H30" s="180">
        <v>1937</v>
      </c>
      <c r="I30" s="180">
        <v>-41</v>
      </c>
      <c r="J30" s="185" t="s">
        <v>300</v>
      </c>
      <c r="K30" s="180">
        <v>-356</v>
      </c>
      <c r="L30" s="185" t="s">
        <v>300</v>
      </c>
    </row>
    <row r="31" spans="1:12">
      <c r="A31" s="148"/>
      <c r="B31" s="121" t="s">
        <v>295</v>
      </c>
      <c r="C31" s="12">
        <v>48</v>
      </c>
      <c r="D31" s="12">
        <v>44</v>
      </c>
      <c r="E31" s="12">
        <v>56</v>
      </c>
      <c r="F31" s="179">
        <v>555</v>
      </c>
      <c r="G31" s="180">
        <v>577</v>
      </c>
      <c r="H31" s="180">
        <v>622</v>
      </c>
      <c r="I31" s="180">
        <v>12</v>
      </c>
      <c r="J31" s="185" t="s">
        <v>300</v>
      </c>
      <c r="K31" s="180">
        <v>45</v>
      </c>
      <c r="L31" s="185" t="s">
        <v>300</v>
      </c>
    </row>
    <row r="32" spans="1:12">
      <c r="A32" s="148"/>
      <c r="B32" s="121"/>
      <c r="C32" s="12"/>
      <c r="D32" s="12"/>
      <c r="E32" s="12"/>
      <c r="F32" s="179"/>
      <c r="G32" s="180"/>
      <c r="H32" s="180"/>
      <c r="I32" s="180"/>
      <c r="J32" s="14"/>
      <c r="K32" s="180"/>
      <c r="L32" s="14"/>
    </row>
    <row r="33" spans="1:12" ht="12" customHeight="1">
      <c r="A33" s="163" t="s">
        <v>296</v>
      </c>
      <c r="B33" s="164"/>
      <c r="C33" s="165">
        <v>1611</v>
      </c>
      <c r="D33" s="165">
        <v>1276</v>
      </c>
      <c r="E33" s="165">
        <v>1238</v>
      </c>
      <c r="F33" s="177">
        <v>14857</v>
      </c>
      <c r="G33" s="178">
        <v>11002</v>
      </c>
      <c r="H33" s="178">
        <v>11684</v>
      </c>
      <c r="I33" s="178">
        <v>-38</v>
      </c>
      <c r="J33" s="184" t="s">
        <v>300</v>
      </c>
      <c r="K33" s="178">
        <v>682</v>
      </c>
      <c r="L33" s="184" t="s">
        <v>300</v>
      </c>
    </row>
    <row r="34" spans="1:12">
      <c r="A34" s="163"/>
      <c r="B34" s="164"/>
      <c r="C34" s="165"/>
      <c r="D34" s="165"/>
      <c r="E34" s="165"/>
      <c r="F34" s="177"/>
      <c r="G34" s="178"/>
      <c r="H34" s="178"/>
      <c r="I34" s="178"/>
      <c r="J34" s="166"/>
      <c r="K34" s="178"/>
      <c r="L34" s="166"/>
    </row>
    <row r="35" spans="1:12">
      <c r="A35" s="172" t="s">
        <v>42</v>
      </c>
      <c r="B35" s="173"/>
      <c r="C35" s="181">
        <v>7942</v>
      </c>
      <c r="D35" s="181">
        <v>7650</v>
      </c>
      <c r="E35" s="181">
        <v>6668</v>
      </c>
      <c r="F35" s="182">
        <v>70282</v>
      </c>
      <c r="G35" s="183">
        <v>70694</v>
      </c>
      <c r="H35" s="183">
        <v>61751</v>
      </c>
      <c r="I35" s="183">
        <v>-982</v>
      </c>
      <c r="J35" s="186" t="s">
        <v>300</v>
      </c>
      <c r="K35" s="183">
        <v>-8943</v>
      </c>
      <c r="L35" s="186" t="s">
        <v>300</v>
      </c>
    </row>
    <row r="36" spans="1:12">
      <c r="A36" s="167"/>
      <c r="B36" s="174"/>
      <c r="C36" s="169"/>
      <c r="D36" s="169"/>
      <c r="E36" s="169"/>
      <c r="F36" s="170"/>
      <c r="G36" s="171"/>
      <c r="H36" s="171"/>
      <c r="I36" s="171"/>
      <c r="J36" s="171"/>
      <c r="K36" s="171"/>
      <c r="L36" s="171"/>
    </row>
    <row r="37" spans="1:12">
      <c r="A37" s="198" t="str">
        <f>"1."</f>
        <v>1.</v>
      </c>
      <c r="B37" s="7" t="s">
        <v>248</v>
      </c>
    </row>
    <row r="38" spans="1:12">
      <c r="A38" s="106" t="str">
        <f>"2."</f>
        <v>2.</v>
      </c>
      <c r="B38" s="7" t="s">
        <v>301</v>
      </c>
    </row>
    <row r="39" spans="1:12">
      <c r="A39" s="106" t="str">
        <f>"3."</f>
        <v>3.</v>
      </c>
      <c r="B39" s="7" t="s">
        <v>302</v>
      </c>
    </row>
    <row r="40" spans="1:12">
      <c r="A40" s="106" t="str">
        <f>"4."</f>
        <v>4.</v>
      </c>
      <c r="B40" s="7" t="s">
        <v>303</v>
      </c>
    </row>
    <row r="42" spans="1:12">
      <c r="A42" s="17" t="s">
        <v>304</v>
      </c>
    </row>
    <row r="43" spans="1:12" s="162" customFormat="1">
      <c r="A43" s="106" t="s">
        <v>305</v>
      </c>
      <c r="B43" s="162" t="s">
        <v>306</v>
      </c>
    </row>
    <row r="45" spans="1:12">
      <c r="A45" s="191" t="s">
        <v>69</v>
      </c>
    </row>
  </sheetData>
  <mergeCells count="10">
    <mergeCell ref="A11:L11"/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65"/>
  <sheetViews>
    <sheetView zoomScaleNormal="100" workbookViewId="0"/>
  </sheetViews>
  <sheetFormatPr defaultColWidth="10.6640625" defaultRowHeight="11.65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307</v>
      </c>
      <c r="B1" s="18"/>
      <c r="C1" s="19"/>
      <c r="D1" s="19"/>
      <c r="E1" s="19"/>
      <c r="F1" s="19"/>
      <c r="G1" s="199"/>
      <c r="H1" s="199"/>
      <c r="I1" s="199"/>
      <c r="J1" s="199"/>
      <c r="K1" s="199"/>
      <c r="L1" s="199"/>
    </row>
    <row r="2" spans="1:12" s="20" customFormat="1" ht="12.75" customHeight="1">
      <c r="A2" s="19"/>
      <c r="B2" s="19"/>
      <c r="C2" s="19"/>
      <c r="D2" s="19"/>
      <c r="E2" s="19"/>
      <c r="F2" s="19"/>
      <c r="G2" s="199"/>
      <c r="H2" s="199"/>
      <c r="I2" s="199"/>
      <c r="J2" s="199"/>
      <c r="K2" s="199"/>
      <c r="L2" s="199"/>
    </row>
    <row r="3" spans="1:12" s="108" customFormat="1" ht="18" customHeight="1">
      <c r="A3" s="251" t="s">
        <v>198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109" customFormat="1" ht="15" customHeight="1">
      <c r="A4" s="252" t="s">
        <v>308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ht="6.75" customHeight="1">
      <c r="A5" s="21"/>
      <c r="B5" s="21"/>
      <c r="C5" s="22"/>
      <c r="D5" s="22"/>
      <c r="E5" s="22"/>
      <c r="F5" s="22"/>
      <c r="G5" s="188"/>
      <c r="H5" s="188"/>
      <c r="I5" s="188"/>
      <c r="J5" s="188"/>
      <c r="K5" s="188"/>
      <c r="L5" s="188"/>
    </row>
    <row r="6" spans="1:12" s="28" customFormat="1" ht="15" customHeight="1">
      <c r="A6" s="253"/>
      <c r="B6" s="195"/>
      <c r="C6" s="24" t="s">
        <v>56</v>
      </c>
      <c r="D6" s="25"/>
      <c r="E6" s="26"/>
      <c r="F6" s="24" t="s">
        <v>57</v>
      </c>
      <c r="G6" s="25"/>
      <c r="H6" s="26"/>
      <c r="I6" s="201" t="s">
        <v>122</v>
      </c>
      <c r="J6" s="200"/>
      <c r="K6" s="200"/>
      <c r="L6" s="200"/>
    </row>
    <row r="7" spans="1:12" s="28" customFormat="1" ht="15" customHeight="1">
      <c r="A7" s="255"/>
      <c r="B7" s="196"/>
      <c r="C7" s="29"/>
      <c r="D7" s="25"/>
      <c r="E7" s="29"/>
      <c r="F7" s="29"/>
      <c r="G7" s="25"/>
      <c r="H7" s="29"/>
      <c r="I7" s="259" t="s">
        <v>72</v>
      </c>
      <c r="J7" s="260"/>
      <c r="K7" s="259" t="s">
        <v>123</v>
      </c>
      <c r="L7" s="261"/>
    </row>
    <row r="8" spans="1:12" s="28" customFormat="1" ht="15" customHeight="1">
      <c r="A8" s="255"/>
      <c r="B8" s="196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2" t="s">
        <v>124</v>
      </c>
      <c r="J8" s="262" t="s">
        <v>125</v>
      </c>
      <c r="K8" s="262" t="s">
        <v>124</v>
      </c>
      <c r="L8" s="264" t="s">
        <v>125</v>
      </c>
    </row>
    <row r="9" spans="1:12" s="28" customFormat="1" ht="15" customHeight="1">
      <c r="A9" s="257"/>
      <c r="B9" s="197"/>
      <c r="C9" s="30"/>
      <c r="D9" s="31"/>
      <c r="E9" s="30"/>
      <c r="F9" s="30"/>
      <c r="G9" s="31"/>
      <c r="H9" s="30"/>
      <c r="I9" s="263"/>
      <c r="J9" s="263"/>
      <c r="K9" s="263"/>
      <c r="L9" s="265"/>
    </row>
    <row r="10" spans="1:12" s="34" customFormat="1" ht="12" customHeight="1">
      <c r="A10" s="32" t="s">
        <v>178</v>
      </c>
      <c r="B10" s="32"/>
      <c r="C10" s="95"/>
      <c r="D10" s="95"/>
      <c r="E10" s="95"/>
      <c r="F10" s="33"/>
      <c r="G10" s="205"/>
      <c r="H10" s="205"/>
      <c r="I10" s="206"/>
      <c r="J10" s="189"/>
      <c r="K10" s="189"/>
      <c r="L10" s="189"/>
    </row>
    <row r="11" spans="1:12" s="34" customFormat="1" ht="12" customHeight="1">
      <c r="A11" s="266" t="s">
        <v>309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</row>
    <row r="12" spans="1:12" s="34" customFormat="1" ht="12" customHeight="1">
      <c r="A12" s="53"/>
      <c r="B12" s="53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34" customFormat="1" ht="12" customHeight="1">
      <c r="A13" s="53" t="s">
        <v>310</v>
      </c>
      <c r="B13" s="53"/>
      <c r="C13" s="38">
        <v>1529</v>
      </c>
      <c r="D13" s="38">
        <v>1287</v>
      </c>
      <c r="E13" s="38">
        <v>1039</v>
      </c>
      <c r="F13" s="38">
        <v>16334</v>
      </c>
      <c r="G13" s="141">
        <v>15936</v>
      </c>
      <c r="H13" s="141">
        <v>12921</v>
      </c>
      <c r="I13" s="38">
        <v>-248</v>
      </c>
      <c r="J13" s="142">
        <v>-19.269619269619302</v>
      </c>
      <c r="K13" s="38">
        <v>-3015</v>
      </c>
      <c r="L13" s="142">
        <v>-18.919427710843401</v>
      </c>
    </row>
    <row r="14" spans="1:12" s="34" customFormat="1" ht="12" customHeight="1">
      <c r="A14" s="53" t="s">
        <v>311</v>
      </c>
      <c r="B14" s="53"/>
      <c r="C14" s="38">
        <v>1548</v>
      </c>
      <c r="D14" s="38">
        <v>1517</v>
      </c>
      <c r="E14" s="38">
        <v>1378</v>
      </c>
      <c r="F14" s="38">
        <v>25019</v>
      </c>
      <c r="G14" s="141">
        <v>24021</v>
      </c>
      <c r="H14" s="141">
        <v>23276</v>
      </c>
      <c r="I14" s="38">
        <v>-139</v>
      </c>
      <c r="J14" s="142">
        <v>-9.1628213579433098</v>
      </c>
      <c r="K14" s="38">
        <v>-745</v>
      </c>
      <c r="L14" s="142">
        <v>-3.1014528953832099</v>
      </c>
    </row>
    <row r="15" spans="1:12" s="34" customFormat="1" ht="12" customHeight="1">
      <c r="A15" s="53" t="s">
        <v>312</v>
      </c>
      <c r="B15" s="53"/>
      <c r="C15" s="38">
        <v>4832</v>
      </c>
      <c r="D15" s="38">
        <v>5040</v>
      </c>
      <c r="E15" s="38">
        <v>4954</v>
      </c>
      <c r="F15" s="38">
        <v>40712</v>
      </c>
      <c r="G15" s="141">
        <v>46013</v>
      </c>
      <c r="H15" s="141">
        <v>46847</v>
      </c>
      <c r="I15" s="38">
        <v>-86</v>
      </c>
      <c r="J15" s="142">
        <v>-1.7063492063492101</v>
      </c>
      <c r="K15" s="38">
        <v>834</v>
      </c>
      <c r="L15" s="142">
        <v>1.81253124117097</v>
      </c>
    </row>
    <row r="16" spans="1:12" s="34" customFormat="1" ht="12" customHeight="1">
      <c r="A16" s="53" t="s">
        <v>313</v>
      </c>
      <c r="B16" s="53"/>
      <c r="C16" s="38">
        <v>600</v>
      </c>
      <c r="D16" s="38">
        <v>600</v>
      </c>
      <c r="E16" s="38">
        <v>539</v>
      </c>
      <c r="F16" s="38">
        <v>6145</v>
      </c>
      <c r="G16" s="141">
        <v>6572</v>
      </c>
      <c r="H16" s="141">
        <v>6661</v>
      </c>
      <c r="I16" s="38">
        <v>-61</v>
      </c>
      <c r="J16" s="142">
        <v>-10.1666666666667</v>
      </c>
      <c r="K16" s="38">
        <v>89</v>
      </c>
      <c r="L16" s="142">
        <v>1.3542300669506999</v>
      </c>
    </row>
    <row r="17" spans="1:12" s="34" customFormat="1" ht="12" customHeight="1">
      <c r="A17" s="53" t="s">
        <v>314</v>
      </c>
      <c r="B17" s="53"/>
      <c r="C17" s="38">
        <v>3131</v>
      </c>
      <c r="D17" s="38">
        <v>3268</v>
      </c>
      <c r="E17" s="38">
        <v>2925</v>
      </c>
      <c r="F17" s="38">
        <v>37212</v>
      </c>
      <c r="G17" s="141">
        <v>38461</v>
      </c>
      <c r="H17" s="141">
        <v>37730</v>
      </c>
      <c r="I17" s="38">
        <v>-343</v>
      </c>
      <c r="J17" s="142">
        <v>-10.4957160342717</v>
      </c>
      <c r="K17" s="38">
        <v>-731</v>
      </c>
      <c r="L17" s="142">
        <v>-1.9006266087725201</v>
      </c>
    </row>
    <row r="18" spans="1:12" s="34" customFormat="1" ht="12" customHeight="1">
      <c r="A18" s="53" t="s">
        <v>185</v>
      </c>
      <c r="B18" s="53"/>
      <c r="C18" s="38">
        <v>54</v>
      </c>
      <c r="D18" s="38">
        <v>28</v>
      </c>
      <c r="E18" s="38">
        <v>46</v>
      </c>
      <c r="F18" s="38">
        <v>695</v>
      </c>
      <c r="G18" s="141">
        <v>641</v>
      </c>
      <c r="H18" s="141">
        <v>688</v>
      </c>
      <c r="I18" s="38">
        <v>18</v>
      </c>
      <c r="J18" s="142">
        <v>64.285714285714306</v>
      </c>
      <c r="K18" s="38">
        <v>47</v>
      </c>
      <c r="L18" s="142">
        <v>7.3322932917316699</v>
      </c>
    </row>
    <row r="19" spans="1:12" s="34" customFormat="1" ht="12.75" customHeight="1">
      <c r="A19" s="35" t="s">
        <v>42</v>
      </c>
      <c r="B19" s="35"/>
      <c r="C19" s="102">
        <v>11694</v>
      </c>
      <c r="D19" s="102">
        <v>11740</v>
      </c>
      <c r="E19" s="102">
        <v>10881</v>
      </c>
      <c r="F19" s="102">
        <v>126117</v>
      </c>
      <c r="G19" s="103">
        <v>131644</v>
      </c>
      <c r="H19" s="103">
        <v>128123</v>
      </c>
      <c r="I19" s="102">
        <v>-859</v>
      </c>
      <c r="J19" s="104">
        <v>-7.3168654173764898</v>
      </c>
      <c r="K19" s="102">
        <v>-3521</v>
      </c>
      <c r="L19" s="104">
        <v>-2.6746376591413199</v>
      </c>
    </row>
    <row r="20" spans="1:12" s="34" customFormat="1" ht="12" customHeight="1">
      <c r="A20" s="53"/>
      <c r="B20" s="53"/>
      <c r="C20" s="38"/>
      <c r="D20" s="38"/>
      <c r="E20" s="38"/>
      <c r="F20" s="38"/>
      <c r="G20" s="141"/>
      <c r="H20" s="141"/>
      <c r="I20" s="38"/>
      <c r="J20" s="142"/>
      <c r="K20" s="38"/>
      <c r="L20" s="142"/>
    </row>
    <row r="21" spans="1:12" s="34" customFormat="1" ht="12" customHeight="1">
      <c r="A21" s="266" t="s">
        <v>315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</row>
    <row r="22" spans="1:12" s="34" customFormat="1" ht="1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s="34" customFormat="1" ht="12" customHeight="1">
      <c r="A23" s="53" t="s">
        <v>136</v>
      </c>
      <c r="B23" s="53"/>
      <c r="C23" s="38">
        <v>339</v>
      </c>
      <c r="D23" s="38">
        <v>263</v>
      </c>
      <c r="E23" s="38">
        <v>193</v>
      </c>
      <c r="F23" s="38">
        <v>3319</v>
      </c>
      <c r="G23" s="141">
        <v>3173</v>
      </c>
      <c r="H23" s="141">
        <v>2505</v>
      </c>
      <c r="I23" s="38">
        <v>-70</v>
      </c>
      <c r="J23" s="142">
        <v>-26.615969581748999</v>
      </c>
      <c r="K23" s="38">
        <v>-668</v>
      </c>
      <c r="L23" s="142">
        <v>-21.052631578947398</v>
      </c>
    </row>
    <row r="24" spans="1:12" s="34" customFormat="1" ht="12" customHeight="1">
      <c r="A24" s="53" t="s">
        <v>132</v>
      </c>
      <c r="B24" s="53"/>
      <c r="C24" s="38">
        <v>71</v>
      </c>
      <c r="D24" s="38">
        <v>100</v>
      </c>
      <c r="E24" s="38">
        <v>76</v>
      </c>
      <c r="F24" s="38">
        <v>1300</v>
      </c>
      <c r="G24" s="141">
        <v>1485</v>
      </c>
      <c r="H24" s="141">
        <v>1389</v>
      </c>
      <c r="I24" s="38">
        <v>-24</v>
      </c>
      <c r="J24" s="142">
        <v>-24</v>
      </c>
      <c r="K24" s="38">
        <v>-96</v>
      </c>
      <c r="L24" s="142">
        <v>-6.4646464646464601</v>
      </c>
    </row>
    <row r="25" spans="1:12" s="34" customFormat="1" ht="12" customHeight="1">
      <c r="A25" s="53" t="s">
        <v>160</v>
      </c>
      <c r="B25" s="53"/>
      <c r="C25" s="38">
        <v>175</v>
      </c>
      <c r="D25" s="38">
        <v>102</v>
      </c>
      <c r="E25" s="38">
        <v>123</v>
      </c>
      <c r="F25" s="38">
        <v>1514</v>
      </c>
      <c r="G25" s="141">
        <v>1183</v>
      </c>
      <c r="H25" s="141">
        <v>902</v>
      </c>
      <c r="I25" s="38">
        <v>21</v>
      </c>
      <c r="J25" s="142">
        <v>20.588235294117599</v>
      </c>
      <c r="K25" s="38">
        <v>-281</v>
      </c>
      <c r="L25" s="142">
        <v>-23.753169907016101</v>
      </c>
    </row>
    <row r="26" spans="1:12" s="34" customFormat="1" ht="12" customHeight="1">
      <c r="A26" s="53" t="s">
        <v>138</v>
      </c>
      <c r="B26" s="53"/>
      <c r="C26" s="38">
        <v>84</v>
      </c>
      <c r="D26" s="38">
        <v>74</v>
      </c>
      <c r="E26" s="38">
        <v>53</v>
      </c>
      <c r="F26" s="38">
        <v>1244</v>
      </c>
      <c r="G26" s="141">
        <v>1132</v>
      </c>
      <c r="H26" s="141">
        <v>868</v>
      </c>
      <c r="I26" s="38">
        <v>-21</v>
      </c>
      <c r="J26" s="142">
        <v>-28.3783783783784</v>
      </c>
      <c r="K26" s="38">
        <v>-264</v>
      </c>
      <c r="L26" s="142">
        <v>-23.321554770317999</v>
      </c>
    </row>
    <row r="27" spans="1:12" s="34" customFormat="1" ht="12" customHeight="1">
      <c r="A27" s="53" t="s">
        <v>143</v>
      </c>
      <c r="B27" s="53"/>
      <c r="C27" s="38">
        <v>86</v>
      </c>
      <c r="D27" s="38">
        <v>44</v>
      </c>
      <c r="E27" s="38">
        <v>22</v>
      </c>
      <c r="F27" s="38">
        <v>950</v>
      </c>
      <c r="G27" s="141">
        <v>959</v>
      </c>
      <c r="H27" s="141">
        <v>509</v>
      </c>
      <c r="I27" s="38">
        <v>-22</v>
      </c>
      <c r="J27" s="142">
        <v>-50</v>
      </c>
      <c r="K27" s="38">
        <v>-450</v>
      </c>
      <c r="L27" s="142">
        <v>-46.923879040667401</v>
      </c>
    </row>
    <row r="28" spans="1:12" s="34" customFormat="1" ht="12" customHeight="1">
      <c r="A28" s="53"/>
      <c r="B28" s="53"/>
      <c r="C28" s="38"/>
      <c r="D28" s="38"/>
      <c r="E28" s="38"/>
      <c r="F28" s="38"/>
      <c r="G28" s="141"/>
      <c r="H28" s="141"/>
      <c r="I28" s="38"/>
      <c r="J28" s="142"/>
      <c r="K28" s="38"/>
      <c r="L28" s="142"/>
    </row>
    <row r="29" spans="1:12" s="34" customFormat="1" ht="12" customHeight="1">
      <c r="A29" s="266" t="s">
        <v>316</v>
      </c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</row>
    <row r="30" spans="1:12" s="34" customFormat="1" ht="1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34" customFormat="1" ht="12" customHeight="1">
      <c r="A31" s="53" t="s">
        <v>138</v>
      </c>
      <c r="B31" s="53"/>
      <c r="C31" s="38">
        <v>464</v>
      </c>
      <c r="D31" s="38">
        <v>393</v>
      </c>
      <c r="E31" s="38">
        <v>302</v>
      </c>
      <c r="F31" s="38">
        <v>7165</v>
      </c>
      <c r="G31" s="141">
        <v>5831</v>
      </c>
      <c r="H31" s="141">
        <v>6038</v>
      </c>
      <c r="I31" s="38">
        <v>-91</v>
      </c>
      <c r="J31" s="142">
        <v>-23.155216284987301</v>
      </c>
      <c r="K31" s="38">
        <v>207</v>
      </c>
      <c r="L31" s="142">
        <v>3.5499914251414899</v>
      </c>
    </row>
    <row r="32" spans="1:12" s="34" customFormat="1" ht="12" customHeight="1">
      <c r="A32" s="53" t="s">
        <v>136</v>
      </c>
      <c r="B32" s="53"/>
      <c r="C32" s="38">
        <v>390</v>
      </c>
      <c r="D32" s="38">
        <v>370</v>
      </c>
      <c r="E32" s="38">
        <v>283</v>
      </c>
      <c r="F32" s="38">
        <v>5723</v>
      </c>
      <c r="G32" s="141">
        <v>5347</v>
      </c>
      <c r="H32" s="141">
        <v>4265</v>
      </c>
      <c r="I32" s="38">
        <v>-87</v>
      </c>
      <c r="J32" s="142">
        <v>-23.513513513513502</v>
      </c>
      <c r="K32" s="38">
        <v>-1082</v>
      </c>
      <c r="L32" s="142">
        <v>-20.235646156723401</v>
      </c>
    </row>
    <row r="33" spans="1:12" s="34" customFormat="1" ht="12" customHeight="1">
      <c r="A33" s="53" t="s">
        <v>168</v>
      </c>
      <c r="B33" s="53"/>
      <c r="C33" s="38">
        <v>79</v>
      </c>
      <c r="D33" s="38">
        <v>106</v>
      </c>
      <c r="E33" s="38">
        <v>134</v>
      </c>
      <c r="F33" s="38">
        <v>865</v>
      </c>
      <c r="G33" s="141">
        <v>1242</v>
      </c>
      <c r="H33" s="141">
        <v>1405</v>
      </c>
      <c r="I33" s="38">
        <v>28</v>
      </c>
      <c r="J33" s="142">
        <v>26.415094339622598</v>
      </c>
      <c r="K33" s="38">
        <v>163</v>
      </c>
      <c r="L33" s="142">
        <v>13.123993558776201</v>
      </c>
    </row>
    <row r="34" spans="1:12" s="34" customFormat="1" ht="12" customHeight="1">
      <c r="A34" s="53" t="s">
        <v>143</v>
      </c>
      <c r="B34" s="53"/>
      <c r="C34" s="38">
        <v>104</v>
      </c>
      <c r="D34" s="38">
        <v>104</v>
      </c>
      <c r="E34" s="38">
        <v>111</v>
      </c>
      <c r="F34" s="38">
        <v>1781</v>
      </c>
      <c r="G34" s="141">
        <v>1528</v>
      </c>
      <c r="H34" s="141">
        <v>1360</v>
      </c>
      <c r="I34" s="38">
        <v>7</v>
      </c>
      <c r="J34" s="142">
        <v>6.7307692307692299</v>
      </c>
      <c r="K34" s="38">
        <v>-168</v>
      </c>
      <c r="L34" s="142">
        <v>-10.994764397905801</v>
      </c>
    </row>
    <row r="35" spans="1:12" s="34" customFormat="1" ht="12" customHeight="1">
      <c r="A35" s="53" t="s">
        <v>141</v>
      </c>
      <c r="B35" s="53"/>
      <c r="C35" s="38">
        <v>32</v>
      </c>
      <c r="D35" s="38">
        <v>35</v>
      </c>
      <c r="E35" s="38">
        <v>37</v>
      </c>
      <c r="F35" s="38">
        <v>685</v>
      </c>
      <c r="G35" s="141">
        <v>720</v>
      </c>
      <c r="H35" s="141">
        <v>723</v>
      </c>
      <c r="I35" s="38">
        <v>2</v>
      </c>
      <c r="J35" s="142">
        <v>5.71428571428571</v>
      </c>
      <c r="K35" s="38">
        <v>3</v>
      </c>
      <c r="L35" s="142">
        <v>0.41666666666666702</v>
      </c>
    </row>
    <row r="36" spans="1:12" s="34" customFormat="1" ht="12" customHeight="1">
      <c r="A36" s="53" t="s">
        <v>142</v>
      </c>
      <c r="B36" s="53"/>
      <c r="C36" s="38">
        <v>10</v>
      </c>
      <c r="D36" s="38">
        <v>7</v>
      </c>
      <c r="E36" s="38">
        <v>9</v>
      </c>
      <c r="F36" s="38">
        <v>592</v>
      </c>
      <c r="G36" s="141">
        <v>578</v>
      </c>
      <c r="H36" s="141">
        <v>618</v>
      </c>
      <c r="I36" s="38">
        <v>2</v>
      </c>
      <c r="J36" s="142">
        <v>28.571428571428601</v>
      </c>
      <c r="K36" s="38">
        <v>40</v>
      </c>
      <c r="L36" s="142">
        <v>6.9204152249134996</v>
      </c>
    </row>
    <row r="37" spans="1:12" s="34" customFormat="1" ht="12" customHeight="1">
      <c r="A37" s="53" t="s">
        <v>147</v>
      </c>
      <c r="B37" s="53"/>
      <c r="C37" s="38">
        <v>22</v>
      </c>
      <c r="D37" s="38">
        <v>38</v>
      </c>
      <c r="E37" s="38">
        <v>49</v>
      </c>
      <c r="F37" s="38">
        <v>471</v>
      </c>
      <c r="G37" s="141">
        <v>657</v>
      </c>
      <c r="H37" s="141">
        <v>559</v>
      </c>
      <c r="I37" s="38">
        <v>11</v>
      </c>
      <c r="J37" s="142">
        <v>28.947368421052602</v>
      </c>
      <c r="K37" s="38">
        <v>-98</v>
      </c>
      <c r="L37" s="142">
        <v>-14.9162861491629</v>
      </c>
    </row>
    <row r="38" spans="1:12" s="34" customFormat="1" ht="12" customHeight="1">
      <c r="A38" s="53" t="s">
        <v>140</v>
      </c>
      <c r="B38" s="53"/>
      <c r="C38" s="38">
        <v>10</v>
      </c>
      <c r="D38" s="38">
        <v>9</v>
      </c>
      <c r="E38" s="38">
        <v>18</v>
      </c>
      <c r="F38" s="38">
        <v>543</v>
      </c>
      <c r="G38" s="141">
        <v>554</v>
      </c>
      <c r="H38" s="141">
        <v>534</v>
      </c>
      <c r="I38" s="38">
        <v>9</v>
      </c>
      <c r="J38" s="142">
        <v>100</v>
      </c>
      <c r="K38" s="38">
        <v>-20</v>
      </c>
      <c r="L38" s="142">
        <v>-3.6101083032490999</v>
      </c>
    </row>
    <row r="39" spans="1:12" s="34" customFormat="1" ht="12" customHeight="1">
      <c r="A39" s="53" t="s">
        <v>160</v>
      </c>
      <c r="B39" s="53"/>
      <c r="C39" s="38">
        <v>36</v>
      </c>
      <c r="D39" s="38">
        <v>37</v>
      </c>
      <c r="E39" s="38">
        <v>55</v>
      </c>
      <c r="F39" s="38">
        <v>444</v>
      </c>
      <c r="G39" s="141">
        <v>538</v>
      </c>
      <c r="H39" s="141">
        <v>531</v>
      </c>
      <c r="I39" s="38">
        <v>18</v>
      </c>
      <c r="J39" s="142">
        <v>48.648648648648702</v>
      </c>
      <c r="K39" s="38">
        <v>-7</v>
      </c>
      <c r="L39" s="142">
        <v>-1.3011152416356899</v>
      </c>
    </row>
    <row r="40" spans="1:12" s="34" customFormat="1" ht="12" customHeight="1">
      <c r="A40" s="53" t="s">
        <v>195</v>
      </c>
      <c r="B40" s="53"/>
      <c r="C40" s="38">
        <v>40</v>
      </c>
      <c r="D40" s="38">
        <v>34</v>
      </c>
      <c r="E40" s="38">
        <v>28</v>
      </c>
      <c r="F40" s="38">
        <v>470</v>
      </c>
      <c r="G40" s="141">
        <v>508</v>
      </c>
      <c r="H40" s="141">
        <v>504</v>
      </c>
      <c r="I40" s="38">
        <v>-6</v>
      </c>
      <c r="J40" s="142">
        <v>-17.647058823529399</v>
      </c>
      <c r="K40" s="38">
        <v>-4</v>
      </c>
      <c r="L40" s="142">
        <v>-0.78740157480314998</v>
      </c>
    </row>
    <row r="41" spans="1:12" s="34" customFormat="1" ht="12" customHeight="1">
      <c r="A41" s="53"/>
      <c r="B41" s="53"/>
      <c r="C41" s="38"/>
      <c r="D41" s="38"/>
      <c r="E41" s="38"/>
      <c r="F41" s="38"/>
      <c r="G41" s="141"/>
      <c r="H41" s="141"/>
      <c r="I41" s="38"/>
      <c r="J41" s="142"/>
      <c r="K41" s="38"/>
      <c r="L41" s="142"/>
    </row>
    <row r="42" spans="1:12" s="34" customFormat="1" ht="12" customHeight="1">
      <c r="A42" s="266" t="s">
        <v>317</v>
      </c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</row>
    <row r="43" spans="1:12" s="34" customFormat="1" ht="12" customHeight="1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s="34" customFormat="1" ht="12" customHeight="1">
      <c r="A44" s="53" t="s">
        <v>160</v>
      </c>
      <c r="B44" s="53"/>
      <c r="C44" s="38">
        <v>754</v>
      </c>
      <c r="D44" s="38">
        <v>844</v>
      </c>
      <c r="E44" s="38">
        <v>794</v>
      </c>
      <c r="F44" s="38">
        <v>6726</v>
      </c>
      <c r="G44" s="141">
        <v>7601</v>
      </c>
      <c r="H44" s="141">
        <v>7120</v>
      </c>
      <c r="I44" s="38">
        <v>-50</v>
      </c>
      <c r="J44" s="142">
        <v>-5.9241706161137397</v>
      </c>
      <c r="K44" s="38">
        <v>-481</v>
      </c>
      <c r="L44" s="142">
        <v>-6.3281147217471396</v>
      </c>
    </row>
    <row r="45" spans="1:12" s="34" customFormat="1" ht="12" customHeight="1">
      <c r="A45" s="53" t="s">
        <v>152</v>
      </c>
      <c r="B45" s="53"/>
      <c r="C45" s="38">
        <v>563</v>
      </c>
      <c r="D45" s="38">
        <v>566</v>
      </c>
      <c r="E45" s="38">
        <v>526</v>
      </c>
      <c r="F45" s="38">
        <v>3634</v>
      </c>
      <c r="G45" s="141">
        <v>4016</v>
      </c>
      <c r="H45" s="141">
        <v>3795</v>
      </c>
      <c r="I45" s="38">
        <v>-40</v>
      </c>
      <c r="J45" s="142">
        <v>-7.0671378091872796</v>
      </c>
      <c r="K45" s="38">
        <v>-221</v>
      </c>
      <c r="L45" s="142">
        <v>-5.5029880478087696</v>
      </c>
    </row>
    <row r="46" spans="1:12" s="34" customFormat="1" ht="12" customHeight="1">
      <c r="A46" s="53" t="s">
        <v>127</v>
      </c>
      <c r="B46" s="53"/>
      <c r="C46" s="38">
        <v>349</v>
      </c>
      <c r="D46" s="38">
        <v>332</v>
      </c>
      <c r="E46" s="38">
        <v>323</v>
      </c>
      <c r="F46" s="38">
        <v>3287</v>
      </c>
      <c r="G46" s="141">
        <v>3531</v>
      </c>
      <c r="H46" s="141">
        <v>3232</v>
      </c>
      <c r="I46" s="38">
        <v>-9</v>
      </c>
      <c r="J46" s="142">
        <v>-2.7108433734939799</v>
      </c>
      <c r="K46" s="38">
        <v>-299</v>
      </c>
      <c r="L46" s="142">
        <v>-8.4678561314075296</v>
      </c>
    </row>
    <row r="47" spans="1:12" s="34" customFormat="1" ht="12" customHeight="1">
      <c r="A47" s="53" t="s">
        <v>153</v>
      </c>
      <c r="B47" s="53"/>
      <c r="C47" s="38">
        <v>523</v>
      </c>
      <c r="D47" s="38">
        <v>498</v>
      </c>
      <c r="E47" s="38">
        <v>452</v>
      </c>
      <c r="F47" s="38">
        <v>3552</v>
      </c>
      <c r="G47" s="141">
        <v>3549</v>
      </c>
      <c r="H47" s="141">
        <v>3142</v>
      </c>
      <c r="I47" s="38">
        <v>-46</v>
      </c>
      <c r="J47" s="142">
        <v>-9.2369477911646598</v>
      </c>
      <c r="K47" s="38">
        <v>-407</v>
      </c>
      <c r="L47" s="142">
        <v>-11.4680191603269</v>
      </c>
    </row>
    <row r="48" spans="1:12" s="34" customFormat="1" ht="12" customHeight="1">
      <c r="A48" s="53" t="s">
        <v>168</v>
      </c>
      <c r="B48" s="53"/>
      <c r="C48" s="38">
        <v>211</v>
      </c>
      <c r="D48" s="38">
        <v>275</v>
      </c>
      <c r="E48" s="38">
        <v>302</v>
      </c>
      <c r="F48" s="38">
        <v>1943</v>
      </c>
      <c r="G48" s="141">
        <v>2618</v>
      </c>
      <c r="H48" s="141">
        <v>2941</v>
      </c>
      <c r="I48" s="38">
        <v>27</v>
      </c>
      <c r="J48" s="142">
        <v>9.8181818181818201</v>
      </c>
      <c r="K48" s="38">
        <v>323</v>
      </c>
      <c r="L48" s="142">
        <v>12.3376623376623</v>
      </c>
    </row>
    <row r="49" spans="1:12" s="34" customFormat="1" ht="12" customHeight="1">
      <c r="A49" s="53" t="s">
        <v>143</v>
      </c>
      <c r="B49" s="53"/>
      <c r="C49" s="38">
        <v>202</v>
      </c>
      <c r="D49" s="38">
        <v>232</v>
      </c>
      <c r="E49" s="38">
        <v>225</v>
      </c>
      <c r="F49" s="38">
        <v>1939</v>
      </c>
      <c r="G49" s="141">
        <v>2249</v>
      </c>
      <c r="H49" s="141">
        <v>2574</v>
      </c>
      <c r="I49" s="38">
        <v>-7</v>
      </c>
      <c r="J49" s="142">
        <v>-3.0172413793103399</v>
      </c>
      <c r="K49" s="38">
        <v>325</v>
      </c>
      <c r="L49" s="142">
        <v>14.450867052023099</v>
      </c>
    </row>
    <row r="50" spans="1:12" s="34" customFormat="1" ht="12" customHeight="1">
      <c r="A50" s="53" t="s">
        <v>166</v>
      </c>
      <c r="B50" s="53"/>
      <c r="C50" s="38">
        <v>225</v>
      </c>
      <c r="D50" s="38">
        <v>241</v>
      </c>
      <c r="E50" s="38">
        <v>246</v>
      </c>
      <c r="F50" s="38">
        <v>2049</v>
      </c>
      <c r="G50" s="141">
        <v>2497</v>
      </c>
      <c r="H50" s="141">
        <v>2500</v>
      </c>
      <c r="I50" s="38">
        <v>5</v>
      </c>
      <c r="J50" s="142">
        <v>2.0746887966804999</v>
      </c>
      <c r="K50" s="38">
        <v>3</v>
      </c>
      <c r="L50" s="142">
        <v>0.120144173007609</v>
      </c>
    </row>
    <row r="51" spans="1:12" s="34" customFormat="1" ht="12" customHeight="1">
      <c r="A51" s="53" t="s">
        <v>136</v>
      </c>
      <c r="B51" s="53"/>
      <c r="C51" s="38">
        <v>171</v>
      </c>
      <c r="D51" s="38">
        <v>245</v>
      </c>
      <c r="E51" s="38">
        <v>242</v>
      </c>
      <c r="F51" s="38">
        <v>1724</v>
      </c>
      <c r="G51" s="141">
        <v>1992</v>
      </c>
      <c r="H51" s="141">
        <v>2484</v>
      </c>
      <c r="I51" s="38">
        <v>-3</v>
      </c>
      <c r="J51" s="142">
        <v>-1.22448979591837</v>
      </c>
      <c r="K51" s="38">
        <v>492</v>
      </c>
      <c r="L51" s="142">
        <v>24.6987951807229</v>
      </c>
    </row>
    <row r="52" spans="1:12" s="34" customFormat="1" ht="12" customHeight="1">
      <c r="A52" s="53" t="s">
        <v>164</v>
      </c>
      <c r="B52" s="53"/>
      <c r="C52" s="38">
        <v>149</v>
      </c>
      <c r="D52" s="38">
        <v>154</v>
      </c>
      <c r="E52" s="38">
        <v>190</v>
      </c>
      <c r="F52" s="38">
        <v>1455</v>
      </c>
      <c r="G52" s="141">
        <v>1467</v>
      </c>
      <c r="H52" s="141">
        <v>1586</v>
      </c>
      <c r="I52" s="38">
        <v>36</v>
      </c>
      <c r="J52" s="142">
        <v>23.3766233766234</v>
      </c>
      <c r="K52" s="38">
        <v>119</v>
      </c>
      <c r="L52" s="142">
        <v>8.1117927743694604</v>
      </c>
    </row>
    <row r="53" spans="1:12" s="34" customFormat="1" ht="12" customHeight="1">
      <c r="A53" s="53" t="s">
        <v>141</v>
      </c>
      <c r="B53" s="53"/>
      <c r="C53" s="38">
        <v>103</v>
      </c>
      <c r="D53" s="38">
        <v>111</v>
      </c>
      <c r="E53" s="38">
        <v>129</v>
      </c>
      <c r="F53" s="38">
        <v>910</v>
      </c>
      <c r="G53" s="141">
        <v>1319</v>
      </c>
      <c r="H53" s="141">
        <v>1453</v>
      </c>
      <c r="I53" s="38">
        <v>18</v>
      </c>
      <c r="J53" s="142">
        <v>16.2162162162162</v>
      </c>
      <c r="K53" s="38">
        <v>134</v>
      </c>
      <c r="L53" s="142">
        <v>10.1592115238817</v>
      </c>
    </row>
    <row r="54" spans="1:12" s="34" customFormat="1" ht="12" customHeight="1">
      <c r="A54" s="53" t="s">
        <v>140</v>
      </c>
      <c r="B54" s="53"/>
      <c r="C54" s="38">
        <v>140</v>
      </c>
      <c r="D54" s="38">
        <v>118</v>
      </c>
      <c r="E54" s="38">
        <v>106</v>
      </c>
      <c r="F54" s="38">
        <v>1342</v>
      </c>
      <c r="G54" s="141">
        <v>1396</v>
      </c>
      <c r="H54" s="141">
        <v>1297</v>
      </c>
      <c r="I54" s="38">
        <v>-12</v>
      </c>
      <c r="J54" s="142">
        <v>-10.1694915254237</v>
      </c>
      <c r="K54" s="38">
        <v>-99</v>
      </c>
      <c r="L54" s="142">
        <v>-7.0916905444126099</v>
      </c>
    </row>
    <row r="55" spans="1:12" s="34" customFormat="1" ht="12" customHeight="1">
      <c r="A55" s="53" t="s">
        <v>138</v>
      </c>
      <c r="B55" s="53"/>
      <c r="C55" s="38">
        <v>68</v>
      </c>
      <c r="D55" s="38">
        <v>85</v>
      </c>
      <c r="E55" s="38">
        <v>74</v>
      </c>
      <c r="F55" s="38">
        <v>1027</v>
      </c>
      <c r="G55" s="141">
        <v>1014</v>
      </c>
      <c r="H55" s="141">
        <v>1208</v>
      </c>
      <c r="I55" s="38">
        <v>-11</v>
      </c>
      <c r="J55" s="142">
        <v>-12.9411764705882</v>
      </c>
      <c r="K55" s="38">
        <v>194</v>
      </c>
      <c r="L55" s="142">
        <v>19.1321499013807</v>
      </c>
    </row>
    <row r="56" spans="1:12" s="34" customFormat="1" ht="12" customHeight="1">
      <c r="A56" s="53" t="s">
        <v>154</v>
      </c>
      <c r="B56" s="53"/>
      <c r="C56" s="38">
        <v>102</v>
      </c>
      <c r="D56" s="38">
        <v>76</v>
      </c>
      <c r="E56" s="38">
        <v>101</v>
      </c>
      <c r="F56" s="38">
        <v>794</v>
      </c>
      <c r="G56" s="141">
        <v>915</v>
      </c>
      <c r="H56" s="141">
        <v>910</v>
      </c>
      <c r="I56" s="38">
        <v>25</v>
      </c>
      <c r="J56" s="142">
        <v>32.894736842105303</v>
      </c>
      <c r="K56" s="38">
        <v>-5</v>
      </c>
      <c r="L56" s="142">
        <v>-0.54644808743169404</v>
      </c>
    </row>
    <row r="57" spans="1:12" s="34" customFormat="1" ht="12" customHeight="1">
      <c r="A57" s="53" t="s">
        <v>162</v>
      </c>
      <c r="B57" s="53"/>
      <c r="C57" s="38">
        <v>82</v>
      </c>
      <c r="D57" s="38">
        <v>51</v>
      </c>
      <c r="E57" s="38">
        <v>56</v>
      </c>
      <c r="F57" s="38">
        <v>795</v>
      </c>
      <c r="G57" s="141">
        <v>776</v>
      </c>
      <c r="H57" s="141">
        <v>856</v>
      </c>
      <c r="I57" s="38">
        <v>5</v>
      </c>
      <c r="J57" s="142">
        <v>9.8039215686274499</v>
      </c>
      <c r="K57" s="38">
        <v>80</v>
      </c>
      <c r="L57" s="142">
        <v>10.3092783505155</v>
      </c>
    </row>
    <row r="58" spans="1:12" s="34" customFormat="1" ht="12" customHeight="1">
      <c r="A58" s="53" t="s">
        <v>165</v>
      </c>
      <c r="B58" s="53"/>
      <c r="C58" s="38">
        <v>111</v>
      </c>
      <c r="D58" s="38">
        <v>78</v>
      </c>
      <c r="E58" s="38">
        <v>136</v>
      </c>
      <c r="F58" s="38">
        <v>660</v>
      </c>
      <c r="G58" s="141">
        <v>553</v>
      </c>
      <c r="H58" s="141">
        <v>673</v>
      </c>
      <c r="I58" s="38">
        <v>58</v>
      </c>
      <c r="J58" s="142">
        <v>74.358974358974393</v>
      </c>
      <c r="K58" s="38">
        <v>120</v>
      </c>
      <c r="L58" s="142">
        <v>21.699819168173601</v>
      </c>
    </row>
    <row r="59" spans="1:12" s="34" customFormat="1" ht="12" customHeight="1">
      <c r="A59" s="53" t="s">
        <v>200</v>
      </c>
      <c r="B59" s="53"/>
      <c r="C59" s="38">
        <v>161</v>
      </c>
      <c r="D59" s="38">
        <v>123</v>
      </c>
      <c r="E59" s="38">
        <v>88</v>
      </c>
      <c r="F59" s="38">
        <v>711</v>
      </c>
      <c r="G59" s="141">
        <v>656</v>
      </c>
      <c r="H59" s="141">
        <v>635</v>
      </c>
      <c r="I59" s="38">
        <v>-35</v>
      </c>
      <c r="J59" s="142">
        <v>-28.455284552845502</v>
      </c>
      <c r="K59" s="38">
        <v>-21</v>
      </c>
      <c r="L59" s="142">
        <v>-3.2012195121951201</v>
      </c>
    </row>
    <row r="60" spans="1:12" s="34" customFormat="1" ht="12" customHeight="1">
      <c r="A60" s="53" t="s">
        <v>129</v>
      </c>
      <c r="B60" s="53"/>
      <c r="C60" s="38">
        <v>61</v>
      </c>
      <c r="D60" s="38">
        <v>39</v>
      </c>
      <c r="E60" s="38">
        <v>48</v>
      </c>
      <c r="F60" s="38">
        <v>620</v>
      </c>
      <c r="G60" s="141">
        <v>685</v>
      </c>
      <c r="H60" s="141">
        <v>605</v>
      </c>
      <c r="I60" s="38">
        <v>9</v>
      </c>
      <c r="J60" s="142">
        <v>23.076923076923102</v>
      </c>
      <c r="K60" s="38">
        <v>-80</v>
      </c>
      <c r="L60" s="142">
        <v>-11.6788321167883</v>
      </c>
    </row>
    <row r="61" spans="1:12" s="34" customFormat="1" ht="12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</row>
    <row r="62" spans="1:12" s="34" customFormat="1" ht="12" customHeight="1">
      <c r="A62" s="203" t="str">
        <f>"1."</f>
        <v>1.</v>
      </c>
      <c r="B62" s="189" t="s">
        <v>318</v>
      </c>
      <c r="C62" s="204"/>
      <c r="D62" s="204"/>
      <c r="E62" s="204"/>
      <c r="F62" s="204"/>
      <c r="G62" s="189"/>
      <c r="H62" s="189"/>
      <c r="I62" s="189"/>
      <c r="J62" s="189"/>
      <c r="K62" s="189"/>
      <c r="L62" s="189"/>
    </row>
    <row r="63" spans="1:12" s="34" customFormat="1" ht="12" customHeight="1">
      <c r="A63" s="203" t="str">
        <f>"2."</f>
        <v>2.</v>
      </c>
      <c r="B63" s="189" t="s">
        <v>319</v>
      </c>
      <c r="C63" s="39"/>
      <c r="D63" s="39"/>
      <c r="E63" s="39"/>
      <c r="F63" s="39"/>
      <c r="G63" s="189"/>
      <c r="H63" s="189"/>
      <c r="I63" s="189"/>
      <c r="J63" s="189"/>
      <c r="K63" s="189"/>
      <c r="L63" s="189"/>
    </row>
    <row r="64" spans="1:12" s="34" customFormat="1" ht="12" customHeigh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</row>
    <row r="65" spans="1:1">
      <c r="A65" s="191" t="s">
        <v>69</v>
      </c>
    </row>
  </sheetData>
  <mergeCells count="13">
    <mergeCell ref="A11:L11"/>
    <mergeCell ref="A21:L21"/>
    <mergeCell ref="A29:L29"/>
    <mergeCell ref="A42:L42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7"/>
  <sheetViews>
    <sheetView zoomScaleNormal="100" workbookViewId="0"/>
  </sheetViews>
  <sheetFormatPr defaultRowHeight="10.15"/>
  <cols>
    <col min="1" max="1" width="2.83203125" customWidth="1"/>
    <col min="2" max="2" width="10.33203125" customWidth="1"/>
    <col min="3" max="3" width="11.83203125" customWidth="1"/>
    <col min="4" max="4" width="12.33203125" customWidth="1"/>
    <col min="5" max="7" width="11.83203125" customWidth="1"/>
    <col min="8" max="8" width="12.33203125" customWidth="1"/>
    <col min="9" max="11" width="11.83203125" customWidth="1"/>
  </cols>
  <sheetData>
    <row r="1" spans="1:11" ht="12" customHeight="1">
      <c r="A1" s="1" t="s">
        <v>31</v>
      </c>
      <c r="C1" s="2"/>
      <c r="D1" s="2"/>
      <c r="E1" s="2"/>
      <c r="F1" s="2"/>
      <c r="G1" s="2"/>
    </row>
    <row r="2" spans="1:11" ht="12.75">
      <c r="B2" s="1"/>
      <c r="C2" s="2"/>
      <c r="D2" s="2"/>
      <c r="E2" s="2"/>
      <c r="F2" s="2"/>
      <c r="G2" s="2"/>
    </row>
    <row r="3" spans="1:11" ht="15" customHeight="1">
      <c r="A3" s="233" t="s">
        <v>32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s="99" customFormat="1" ht="15" customHeight="1">
      <c r="A4" s="244" t="s">
        <v>33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15" customHeight="1">
      <c r="A5" s="241" t="s">
        <v>34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7" spans="1:11" ht="15" customHeight="1">
      <c r="A7" s="237" t="s">
        <v>35</v>
      </c>
      <c r="B7" s="238"/>
      <c r="C7" s="234" t="s">
        <v>36</v>
      </c>
      <c r="D7" s="235"/>
      <c r="E7" s="235"/>
      <c r="F7" s="236"/>
      <c r="G7" s="234" t="s">
        <v>37</v>
      </c>
      <c r="H7" s="235"/>
      <c r="I7" s="235"/>
      <c r="J7" s="236"/>
      <c r="K7" s="242" t="s">
        <v>38</v>
      </c>
    </row>
    <row r="8" spans="1:11" ht="39.75" customHeight="1">
      <c r="A8" s="239"/>
      <c r="B8" s="240"/>
      <c r="C8" s="85" t="s">
        <v>39</v>
      </c>
      <c r="D8" s="85" t="s">
        <v>40</v>
      </c>
      <c r="E8" s="85" t="s">
        <v>41</v>
      </c>
      <c r="F8" s="85" t="s">
        <v>42</v>
      </c>
      <c r="G8" s="85" t="s">
        <v>43</v>
      </c>
      <c r="H8" s="85" t="s">
        <v>44</v>
      </c>
      <c r="I8" s="85" t="s">
        <v>45</v>
      </c>
      <c r="J8" s="85" t="s">
        <v>42</v>
      </c>
      <c r="K8" s="243"/>
    </row>
    <row r="9" spans="1:11" s="99" customFormat="1" ht="12" customHeight="1">
      <c r="A9" s="153" t="s">
        <v>46</v>
      </c>
      <c r="B9" s="154"/>
      <c r="C9" s="150" t="s">
        <v>47</v>
      </c>
      <c r="D9" s="150" t="s">
        <v>48</v>
      </c>
      <c r="E9" s="150" t="s">
        <v>49</v>
      </c>
      <c r="F9" s="150" t="s">
        <v>50</v>
      </c>
      <c r="G9" s="150" t="s">
        <v>51</v>
      </c>
      <c r="H9" s="150" t="s">
        <v>52</v>
      </c>
      <c r="I9" s="150" t="s">
        <v>53</v>
      </c>
      <c r="J9" s="150" t="s">
        <v>54</v>
      </c>
      <c r="K9" s="151" t="s">
        <v>55</v>
      </c>
    </row>
    <row r="11" spans="1:11">
      <c r="A11" s="3" t="s">
        <v>56</v>
      </c>
    </row>
    <row r="12" spans="1:11">
      <c r="B12" s="4">
        <v>2008</v>
      </c>
      <c r="C12" s="8">
        <v>173938</v>
      </c>
      <c r="D12" s="8">
        <v>217137</v>
      </c>
      <c r="E12" s="8">
        <v>7328</v>
      </c>
      <c r="F12" s="8">
        <v>398403</v>
      </c>
      <c r="G12" s="8">
        <v>167132</v>
      </c>
      <c r="H12" s="8">
        <v>175854</v>
      </c>
      <c r="I12" s="8">
        <v>5841</v>
      </c>
      <c r="J12" s="8">
        <v>348827</v>
      </c>
      <c r="K12" s="8">
        <v>1487</v>
      </c>
    </row>
    <row r="13" spans="1:11">
      <c r="B13" s="4">
        <v>2009</v>
      </c>
      <c r="C13" s="8">
        <v>187372</v>
      </c>
      <c r="D13" s="8">
        <v>215931</v>
      </c>
      <c r="E13" s="8">
        <v>6820</v>
      </c>
      <c r="F13" s="8">
        <v>410123</v>
      </c>
      <c r="G13" s="8">
        <v>177310</v>
      </c>
      <c r="H13" s="8">
        <v>176482</v>
      </c>
      <c r="I13" s="8">
        <v>3816</v>
      </c>
      <c r="J13" s="8">
        <v>357608</v>
      </c>
      <c r="K13" s="8">
        <v>3004</v>
      </c>
    </row>
    <row r="14" spans="1:11">
      <c r="B14" s="4">
        <v>2010</v>
      </c>
      <c r="C14" s="8">
        <v>184898</v>
      </c>
      <c r="D14" s="8">
        <v>232255</v>
      </c>
      <c r="E14" s="8">
        <v>7116</v>
      </c>
      <c r="F14" s="8">
        <v>424269</v>
      </c>
      <c r="G14" s="8">
        <v>180547</v>
      </c>
      <c r="H14" s="8">
        <v>180588</v>
      </c>
      <c r="I14" s="8">
        <v>5416</v>
      </c>
      <c r="J14" s="8">
        <v>366551</v>
      </c>
      <c r="K14" s="8">
        <v>1700</v>
      </c>
    </row>
    <row r="15" spans="1:11">
      <c r="B15" s="4">
        <v>2011</v>
      </c>
      <c r="C15" s="8">
        <v>215902</v>
      </c>
      <c r="D15" s="8">
        <v>205249</v>
      </c>
      <c r="E15" s="8">
        <v>6587</v>
      </c>
      <c r="F15" s="8">
        <v>427738</v>
      </c>
      <c r="G15" s="8">
        <v>238243</v>
      </c>
      <c r="H15" s="8">
        <v>188069</v>
      </c>
      <c r="I15" s="8">
        <v>5763</v>
      </c>
      <c r="J15" s="8">
        <v>432075</v>
      </c>
      <c r="K15" s="8">
        <v>824</v>
      </c>
    </row>
    <row r="16" spans="1:11">
      <c r="B16" s="4">
        <v>2012</v>
      </c>
      <c r="C16" s="8">
        <v>184200</v>
      </c>
      <c r="D16" s="8">
        <v>238230</v>
      </c>
      <c r="E16" s="8">
        <v>7293</v>
      </c>
      <c r="F16" s="8">
        <v>429723</v>
      </c>
      <c r="G16" s="8">
        <v>188080</v>
      </c>
      <c r="H16" s="8">
        <v>190059</v>
      </c>
      <c r="I16" s="8">
        <v>5508</v>
      </c>
      <c r="J16" s="8">
        <v>383647</v>
      </c>
      <c r="K16" s="8">
        <v>1785</v>
      </c>
    </row>
    <row r="17" spans="1:11">
      <c r="B17" s="4">
        <v>2013</v>
      </c>
      <c r="C17" s="8">
        <v>194973</v>
      </c>
      <c r="D17" s="8">
        <v>241700</v>
      </c>
      <c r="E17" s="8">
        <v>8249</v>
      </c>
      <c r="F17" s="8">
        <v>444922</v>
      </c>
      <c r="G17" s="8">
        <v>194523</v>
      </c>
      <c r="H17" s="8">
        <v>193808</v>
      </c>
      <c r="I17" s="8">
        <v>4148</v>
      </c>
      <c r="J17" s="8">
        <v>392479</v>
      </c>
      <c r="K17" s="8">
        <v>4101</v>
      </c>
    </row>
    <row r="18" spans="1:11">
      <c r="B18" s="4">
        <v>2014</v>
      </c>
      <c r="C18" s="8">
        <v>210597</v>
      </c>
      <c r="D18" s="8">
        <v>254701</v>
      </c>
      <c r="E18" s="8">
        <v>9978</v>
      </c>
      <c r="F18" s="8">
        <v>475276</v>
      </c>
      <c r="G18" s="8">
        <v>204831</v>
      </c>
      <c r="H18" s="8">
        <v>206996</v>
      </c>
      <c r="I18" s="8">
        <v>3607</v>
      </c>
      <c r="J18" s="8">
        <v>415434</v>
      </c>
      <c r="K18" s="8">
        <v>6371</v>
      </c>
    </row>
    <row r="19" spans="1:11">
      <c r="B19" s="4">
        <v>2015</v>
      </c>
      <c r="C19" s="8">
        <v>229379</v>
      </c>
      <c r="D19" s="8">
        <v>271450</v>
      </c>
      <c r="E19" s="8">
        <v>11219</v>
      </c>
      <c r="F19" s="8">
        <v>512048</v>
      </c>
      <c r="G19" s="8">
        <v>225584</v>
      </c>
      <c r="H19" s="8">
        <v>217036</v>
      </c>
      <c r="I19" s="8">
        <v>3605</v>
      </c>
      <c r="J19" s="8">
        <v>446225</v>
      </c>
      <c r="K19" s="8">
        <v>7614</v>
      </c>
    </row>
    <row r="20" spans="1:11">
      <c r="B20" s="4">
        <v>2016</v>
      </c>
      <c r="C20" s="8">
        <v>260246</v>
      </c>
      <c r="D20" s="8">
        <v>294808</v>
      </c>
      <c r="E20" s="8">
        <v>11694</v>
      </c>
      <c r="F20" s="8">
        <v>566748</v>
      </c>
      <c r="G20" s="8">
        <v>257694</v>
      </c>
      <c r="H20" s="8">
        <v>231046</v>
      </c>
      <c r="I20" s="8">
        <v>3752</v>
      </c>
      <c r="J20" s="8">
        <v>492492</v>
      </c>
      <c r="K20" s="8">
        <v>7942</v>
      </c>
    </row>
    <row r="21" spans="1:11">
      <c r="B21" s="4">
        <v>2017</v>
      </c>
      <c r="C21" s="8">
        <v>270515</v>
      </c>
      <c r="D21" s="8">
        <v>319931</v>
      </c>
      <c r="E21" s="8">
        <v>11740</v>
      </c>
      <c r="F21" s="8">
        <v>602186</v>
      </c>
      <c r="G21" s="8">
        <v>267072</v>
      </c>
      <c r="H21" s="8">
        <v>263850</v>
      </c>
      <c r="I21" s="8">
        <v>4090</v>
      </c>
      <c r="J21" s="8">
        <v>535012</v>
      </c>
      <c r="K21" s="8">
        <v>7650</v>
      </c>
    </row>
    <row r="22" spans="1:11">
      <c r="B22" s="4">
        <v>2018</v>
      </c>
      <c r="C22" s="8">
        <v>283568</v>
      </c>
      <c r="D22" s="8">
        <v>326229</v>
      </c>
      <c r="E22" s="8">
        <v>10881</v>
      </c>
      <c r="F22" s="8">
        <v>620678</v>
      </c>
      <c r="G22" s="8">
        <v>282564</v>
      </c>
      <c r="H22" s="8">
        <v>262823</v>
      </c>
      <c r="I22" s="8">
        <v>4213</v>
      </c>
      <c r="J22" s="8">
        <v>549600</v>
      </c>
      <c r="K22" s="8">
        <v>6668</v>
      </c>
    </row>
    <row r="23" spans="1:11">
      <c r="C23" s="8"/>
      <c r="D23" s="8"/>
      <c r="E23" s="8"/>
      <c r="F23" s="8"/>
      <c r="G23" s="8"/>
      <c r="H23" s="8"/>
      <c r="I23" s="8"/>
      <c r="J23" s="8"/>
      <c r="K23" s="8"/>
    </row>
    <row r="24" spans="1:11">
      <c r="A24" s="3" t="s">
        <v>57</v>
      </c>
    </row>
    <row r="25" spans="1:11">
      <c r="B25" s="4">
        <v>2008</v>
      </c>
      <c r="C25" s="8">
        <v>2463055</v>
      </c>
      <c r="D25" s="8">
        <v>1987537</v>
      </c>
      <c r="E25" s="8">
        <v>87353</v>
      </c>
      <c r="F25" s="8">
        <v>4537945</v>
      </c>
      <c r="G25" s="8">
        <v>2460340</v>
      </c>
      <c r="H25" s="8">
        <v>1983752</v>
      </c>
      <c r="I25" s="8">
        <v>83024</v>
      </c>
      <c r="J25" s="8">
        <v>4527116</v>
      </c>
      <c r="K25" s="8">
        <v>4329</v>
      </c>
    </row>
    <row r="26" spans="1:11">
      <c r="B26" s="4">
        <v>2009</v>
      </c>
      <c r="C26" s="8">
        <v>2438626</v>
      </c>
      <c r="D26" s="8">
        <v>1934631</v>
      </c>
      <c r="E26" s="8">
        <v>86701</v>
      </c>
      <c r="F26" s="8">
        <v>4459958</v>
      </c>
      <c r="G26" s="8">
        <v>2445926</v>
      </c>
      <c r="H26" s="8">
        <v>1917893</v>
      </c>
      <c r="I26" s="8">
        <v>68141</v>
      </c>
      <c r="J26" s="8">
        <v>4431960</v>
      </c>
      <c r="K26" s="8">
        <v>18560</v>
      </c>
    </row>
    <row r="27" spans="1:11">
      <c r="B27" s="4">
        <v>2010</v>
      </c>
      <c r="C27" s="8">
        <v>2514209</v>
      </c>
      <c r="D27" s="8">
        <v>2010115</v>
      </c>
      <c r="E27" s="8">
        <v>82708</v>
      </c>
      <c r="F27" s="8">
        <v>4607032</v>
      </c>
      <c r="G27" s="8">
        <v>2533886</v>
      </c>
      <c r="H27" s="8">
        <v>2002469</v>
      </c>
      <c r="I27" s="8">
        <v>70098</v>
      </c>
      <c r="J27" s="8">
        <v>4606453</v>
      </c>
      <c r="K27" s="8">
        <v>12610</v>
      </c>
    </row>
    <row r="28" spans="1:11">
      <c r="B28" s="4">
        <v>2011</v>
      </c>
      <c r="C28" s="8">
        <v>2579098</v>
      </c>
      <c r="D28" s="8">
        <v>2073372</v>
      </c>
      <c r="E28" s="8">
        <v>84272</v>
      </c>
      <c r="F28" s="8">
        <v>4736742</v>
      </c>
      <c r="G28" s="8">
        <v>2600173</v>
      </c>
      <c r="H28" s="8">
        <v>2066025</v>
      </c>
      <c r="I28" s="8">
        <v>84375</v>
      </c>
      <c r="J28" s="8">
        <v>4750573</v>
      </c>
      <c r="K28" s="8">
        <v>-103</v>
      </c>
    </row>
    <row r="29" spans="1:11">
      <c r="B29" s="4">
        <v>2012</v>
      </c>
      <c r="C29" s="8">
        <v>2562997</v>
      </c>
      <c r="D29" s="8">
        <v>2183999</v>
      </c>
      <c r="E29" s="8">
        <v>84335</v>
      </c>
      <c r="F29" s="8">
        <v>4831331</v>
      </c>
      <c r="G29" s="8">
        <v>2590194</v>
      </c>
      <c r="H29" s="8">
        <v>2172619</v>
      </c>
      <c r="I29" s="8">
        <v>86654</v>
      </c>
      <c r="J29" s="8">
        <v>4849467</v>
      </c>
      <c r="K29" s="8">
        <v>-2319</v>
      </c>
    </row>
    <row r="30" spans="1:11">
      <c r="B30" s="4">
        <v>2013</v>
      </c>
      <c r="C30" s="8">
        <v>2680821</v>
      </c>
      <c r="D30" s="8">
        <v>2210861</v>
      </c>
      <c r="E30" s="8">
        <v>92143</v>
      </c>
      <c r="F30" s="8">
        <v>4983825</v>
      </c>
      <c r="G30" s="8">
        <v>2702650</v>
      </c>
      <c r="H30" s="8">
        <v>2190882</v>
      </c>
      <c r="I30" s="8">
        <v>74653</v>
      </c>
      <c r="J30" s="8">
        <v>4968185</v>
      </c>
      <c r="K30" s="8">
        <v>17490</v>
      </c>
    </row>
    <row r="31" spans="1:11">
      <c r="B31" s="4">
        <v>2014</v>
      </c>
      <c r="C31" s="8">
        <v>2817426</v>
      </c>
      <c r="D31" s="8">
        <v>2308195</v>
      </c>
      <c r="E31" s="8">
        <v>107197</v>
      </c>
      <c r="F31" s="8">
        <v>5232818</v>
      </c>
      <c r="G31" s="8">
        <v>2863549</v>
      </c>
      <c r="H31" s="8">
        <v>2257601</v>
      </c>
      <c r="I31" s="8">
        <v>59513</v>
      </c>
      <c r="J31" s="8">
        <v>5180663</v>
      </c>
      <c r="K31" s="8">
        <v>47684</v>
      </c>
    </row>
    <row r="32" spans="1:11">
      <c r="B32" s="4">
        <v>2015</v>
      </c>
      <c r="C32" s="8">
        <v>3059449</v>
      </c>
      <c r="D32" s="8">
        <v>2450740</v>
      </c>
      <c r="E32" s="8">
        <v>120123</v>
      </c>
      <c r="F32" s="8">
        <v>5630312</v>
      </c>
      <c r="G32" s="8">
        <v>3123042</v>
      </c>
      <c r="H32" s="8">
        <v>2389380</v>
      </c>
      <c r="I32" s="8">
        <v>57646</v>
      </c>
      <c r="J32" s="8">
        <v>5570068</v>
      </c>
      <c r="K32" s="8">
        <v>62477</v>
      </c>
    </row>
    <row r="33" spans="1:11">
      <c r="B33" s="4">
        <v>2016</v>
      </c>
      <c r="C33" s="8">
        <v>3417552</v>
      </c>
      <c r="D33" s="8">
        <v>2616201</v>
      </c>
      <c r="E33" s="8">
        <v>126117</v>
      </c>
      <c r="F33" s="8">
        <v>6159870</v>
      </c>
      <c r="G33" s="8">
        <v>3469791</v>
      </c>
      <c r="H33" s="8">
        <v>2554037</v>
      </c>
      <c r="I33" s="8">
        <v>55835</v>
      </c>
      <c r="J33" s="8">
        <v>6079663</v>
      </c>
      <c r="K33" s="8">
        <v>70282</v>
      </c>
    </row>
    <row r="34" spans="1:11">
      <c r="B34" s="4">
        <v>2017</v>
      </c>
      <c r="C34" s="8">
        <v>3688013</v>
      </c>
      <c r="D34" s="8">
        <v>2830355</v>
      </c>
      <c r="E34" s="8">
        <v>131644</v>
      </c>
      <c r="F34" s="8">
        <v>6650012</v>
      </c>
      <c r="G34" s="8">
        <v>3703746</v>
      </c>
      <c r="H34" s="8">
        <v>2825853</v>
      </c>
      <c r="I34" s="8">
        <v>60950</v>
      </c>
      <c r="J34" s="8">
        <v>6590549</v>
      </c>
      <c r="K34" s="8">
        <v>70694</v>
      </c>
    </row>
    <row r="35" spans="1:11">
      <c r="A35" s="5"/>
      <c r="B35" s="6">
        <v>2018</v>
      </c>
      <c r="C35" s="9">
        <v>3821658</v>
      </c>
      <c r="D35" s="9">
        <v>3005437</v>
      </c>
      <c r="E35" s="9">
        <v>128123</v>
      </c>
      <c r="F35" s="9">
        <v>6955218</v>
      </c>
      <c r="G35" s="9">
        <v>3836863</v>
      </c>
      <c r="H35" s="9">
        <v>3001349</v>
      </c>
      <c r="I35" s="9">
        <v>66372</v>
      </c>
      <c r="J35" s="9">
        <v>6904584</v>
      </c>
      <c r="K35" s="9">
        <v>61751</v>
      </c>
    </row>
    <row r="37" spans="1:11">
      <c r="A37" s="106" t="str">
        <f>"1."</f>
        <v>1.</v>
      </c>
      <c r="B37" s="7" t="s">
        <v>58</v>
      </c>
      <c r="C37" s="162"/>
      <c r="D37" s="162"/>
      <c r="E37" s="162"/>
      <c r="F37" s="162"/>
      <c r="G37" s="162"/>
      <c r="H37" s="162"/>
      <c r="I37" s="162"/>
      <c r="J37" s="162"/>
      <c r="K37" s="162"/>
    </row>
    <row r="38" spans="1:11">
      <c r="A38" s="106" t="str">
        <f>"2."</f>
        <v>2.</v>
      </c>
      <c r="B38" s="7" t="s">
        <v>59</v>
      </c>
      <c r="C38" s="162"/>
      <c r="D38" s="162"/>
      <c r="E38" s="162"/>
      <c r="F38" s="162"/>
      <c r="G38" s="162"/>
      <c r="H38" s="162"/>
      <c r="I38" s="162"/>
      <c r="J38" s="162"/>
      <c r="K38" s="162"/>
    </row>
    <row r="39" spans="1:11">
      <c r="A39" s="106" t="str">
        <f>"3."</f>
        <v>3.</v>
      </c>
      <c r="B39" s="7" t="s">
        <v>60</v>
      </c>
      <c r="C39" s="162"/>
      <c r="D39" s="162"/>
      <c r="E39" s="162"/>
      <c r="F39" s="162"/>
      <c r="G39" s="162"/>
      <c r="H39" s="162"/>
      <c r="I39" s="162"/>
      <c r="J39" s="162"/>
      <c r="K39" s="162"/>
    </row>
    <row r="40" spans="1:11">
      <c r="A40" s="7" t="s">
        <v>61</v>
      </c>
      <c r="B40" t="s">
        <v>62</v>
      </c>
      <c r="C40" s="162"/>
      <c r="D40" s="162"/>
      <c r="E40" s="162"/>
      <c r="F40" s="162"/>
      <c r="G40" s="162"/>
      <c r="H40" s="162"/>
      <c r="I40" s="162"/>
      <c r="J40" s="162"/>
      <c r="K40" s="162"/>
    </row>
    <row r="41" spans="1:11">
      <c r="A41" s="198" t="str">
        <f>"4."</f>
        <v>4.</v>
      </c>
      <c r="B41" s="162" t="s">
        <v>63</v>
      </c>
      <c r="C41" s="162"/>
      <c r="D41" s="162"/>
      <c r="E41" s="162"/>
      <c r="F41" s="162"/>
      <c r="G41" s="162"/>
      <c r="H41" s="162"/>
      <c r="I41" s="162"/>
      <c r="J41" s="162"/>
      <c r="K41" s="162"/>
    </row>
    <row r="42" spans="1:11">
      <c r="A42" s="198" t="str">
        <f>"5."</f>
        <v>5.</v>
      </c>
      <c r="B42" s="162" t="s">
        <v>64</v>
      </c>
      <c r="C42" s="162"/>
      <c r="D42" s="162"/>
      <c r="E42" s="162"/>
      <c r="F42" s="162"/>
      <c r="G42" s="162"/>
      <c r="H42" s="162"/>
      <c r="I42" s="162"/>
      <c r="J42" s="162"/>
      <c r="K42" s="162"/>
    </row>
    <row r="43" spans="1:11">
      <c r="A43" s="106" t="str">
        <f>"6."</f>
        <v>6.</v>
      </c>
      <c r="B43" s="7" t="s">
        <v>65</v>
      </c>
      <c r="C43" s="162"/>
      <c r="D43" s="162"/>
      <c r="E43" s="162"/>
      <c r="F43" s="162"/>
      <c r="G43" s="162"/>
      <c r="H43" s="162"/>
      <c r="I43" s="162"/>
      <c r="J43" s="162"/>
      <c r="K43" s="162"/>
    </row>
    <row r="44" spans="1:11">
      <c r="A44" s="7" t="s">
        <v>66</v>
      </c>
      <c r="B44" t="s">
        <v>67</v>
      </c>
      <c r="C44" s="162"/>
      <c r="D44" s="162"/>
      <c r="E44" s="162"/>
      <c r="F44" s="162"/>
      <c r="G44" s="162"/>
      <c r="H44" s="162"/>
      <c r="I44" s="162"/>
      <c r="J44" s="162"/>
      <c r="K44" s="162"/>
    </row>
    <row r="45" spans="1:11">
      <c r="A45" s="106" t="str">
        <f>"7."</f>
        <v>7.</v>
      </c>
      <c r="B45" t="s">
        <v>68</v>
      </c>
    </row>
    <row r="47" spans="1:11">
      <c r="A47" s="191" t="s">
        <v>69</v>
      </c>
    </row>
  </sheetData>
  <mergeCells count="7">
    <mergeCell ref="A3:K3"/>
    <mergeCell ref="C7:F7"/>
    <mergeCell ref="G7:J7"/>
    <mergeCell ref="A7:B8"/>
    <mergeCell ref="A5:K5"/>
    <mergeCell ref="K7:K8"/>
    <mergeCell ref="A4:K4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"/>
  <sheetViews>
    <sheetView zoomScaleNormal="100" workbookViewId="0"/>
  </sheetViews>
  <sheetFormatPr defaultRowHeight="10.15"/>
  <cols>
    <col min="1" max="1" width="2.33203125" customWidth="1"/>
    <col min="2" max="2" width="5.33203125" customWidth="1"/>
    <col min="3" max="3" width="5.83203125" customWidth="1"/>
    <col min="4" max="4" width="11.83203125" customWidth="1"/>
    <col min="5" max="5" width="12.33203125" customWidth="1"/>
    <col min="6" max="8" width="11.83203125" customWidth="1"/>
    <col min="9" max="9" width="12.33203125" customWidth="1"/>
    <col min="10" max="12" width="11.83203125" customWidth="1"/>
  </cols>
  <sheetData>
    <row r="1" spans="1:12" ht="12.75">
      <c r="A1" s="1" t="s">
        <v>70</v>
      </c>
      <c r="D1" s="2"/>
      <c r="E1" s="2"/>
      <c r="F1" s="2"/>
      <c r="G1" s="2"/>
      <c r="H1" s="2"/>
    </row>
    <row r="2" spans="1:12" ht="12.75">
      <c r="C2" s="1"/>
      <c r="D2" s="2"/>
      <c r="E2" s="2"/>
      <c r="F2" s="2"/>
      <c r="G2" s="2"/>
      <c r="H2" s="2"/>
    </row>
    <row r="3" spans="1:12" s="4" customFormat="1" ht="13.9">
      <c r="A3" s="233" t="s">
        <v>32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</row>
    <row r="4" spans="1:12" s="107" customFormat="1" ht="15" customHeight="1">
      <c r="A4" s="244" t="s">
        <v>33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</row>
    <row r="5" spans="1:12" s="4" customFormat="1" ht="15" customHeight="1">
      <c r="A5" s="241" t="s">
        <v>71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  <c r="L5" s="241"/>
    </row>
    <row r="6" spans="1:12">
      <c r="A6" s="5"/>
      <c r="B6" s="5"/>
      <c r="C6" s="5"/>
    </row>
    <row r="7" spans="1:12" ht="15" customHeight="1">
      <c r="A7" s="237" t="s">
        <v>72</v>
      </c>
      <c r="B7" s="237"/>
      <c r="C7" s="238"/>
      <c r="D7" s="234" t="s">
        <v>36</v>
      </c>
      <c r="E7" s="235"/>
      <c r="F7" s="235"/>
      <c r="G7" s="236"/>
      <c r="H7" s="234" t="s">
        <v>37</v>
      </c>
      <c r="I7" s="235"/>
      <c r="J7" s="235"/>
      <c r="K7" s="236"/>
      <c r="L7" s="242" t="s">
        <v>73</v>
      </c>
    </row>
    <row r="8" spans="1:12" ht="39.75" customHeight="1">
      <c r="A8" s="239"/>
      <c r="B8" s="239"/>
      <c r="C8" s="240"/>
      <c r="D8" s="100" t="s">
        <v>74</v>
      </c>
      <c r="E8" s="100" t="s">
        <v>75</v>
      </c>
      <c r="F8" s="100" t="s">
        <v>76</v>
      </c>
      <c r="G8" s="100" t="s">
        <v>42</v>
      </c>
      <c r="H8" s="100" t="s">
        <v>77</v>
      </c>
      <c r="I8" s="100" t="s">
        <v>78</v>
      </c>
      <c r="J8" s="100" t="s">
        <v>79</v>
      </c>
      <c r="K8" s="100" t="s">
        <v>42</v>
      </c>
      <c r="L8" s="250"/>
    </row>
    <row r="9" spans="1:12" s="99" customFormat="1" ht="12" customHeight="1">
      <c r="A9" s="248" t="s">
        <v>46</v>
      </c>
      <c r="B9" s="248"/>
      <c r="C9" s="249"/>
      <c r="D9" s="150" t="s">
        <v>80</v>
      </c>
      <c r="E9" s="150" t="s">
        <v>81</v>
      </c>
      <c r="F9" s="150" t="s">
        <v>82</v>
      </c>
      <c r="G9" s="150" t="s">
        <v>83</v>
      </c>
      <c r="H9" s="150" t="s">
        <v>84</v>
      </c>
      <c r="I9" s="150" t="s">
        <v>85</v>
      </c>
      <c r="J9" s="150" t="s">
        <v>86</v>
      </c>
      <c r="K9" s="150" t="s">
        <v>87</v>
      </c>
      <c r="L9" s="151" t="s">
        <v>88</v>
      </c>
    </row>
    <row r="11" spans="1:12">
      <c r="A11" s="247" t="s">
        <v>89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spans="1:12">
      <c r="A12" s="3"/>
    </row>
    <row r="13" spans="1:12">
      <c r="A13" s="148" t="s">
        <v>90</v>
      </c>
      <c r="B13" s="121"/>
      <c r="C13" s="10" t="s">
        <v>91</v>
      </c>
      <c r="D13" s="12">
        <v>313230</v>
      </c>
      <c r="E13" s="12">
        <v>242980</v>
      </c>
      <c r="F13" s="12">
        <v>10990</v>
      </c>
      <c r="G13" s="12">
        <v>567190</v>
      </c>
      <c r="H13" s="13">
        <v>315830</v>
      </c>
      <c r="I13" s="14">
        <v>241680</v>
      </c>
      <c r="J13" s="14">
        <v>5340</v>
      </c>
      <c r="K13" s="13">
        <v>562850</v>
      </c>
      <c r="L13" s="13">
        <v>5650</v>
      </c>
    </row>
    <row r="14" spans="1:12">
      <c r="A14" s="148"/>
      <c r="B14" s="121"/>
      <c r="C14" s="10" t="s">
        <v>92</v>
      </c>
      <c r="D14" s="12">
        <v>322390</v>
      </c>
      <c r="E14" s="12">
        <v>239030</v>
      </c>
      <c r="F14" s="12">
        <v>10840</v>
      </c>
      <c r="G14" s="12">
        <v>572250</v>
      </c>
      <c r="H14" s="13">
        <v>322220</v>
      </c>
      <c r="I14" s="14">
        <v>244390</v>
      </c>
      <c r="J14" s="14">
        <v>5190</v>
      </c>
      <c r="K14" s="13">
        <v>571800</v>
      </c>
      <c r="L14" s="13">
        <v>5650</v>
      </c>
    </row>
    <row r="15" spans="1:12">
      <c r="A15" s="148"/>
      <c r="B15" s="121"/>
      <c r="C15" s="10" t="s">
        <v>93</v>
      </c>
      <c r="D15" s="12">
        <v>314030</v>
      </c>
      <c r="E15" s="12">
        <v>241060</v>
      </c>
      <c r="F15" s="12">
        <v>10940</v>
      </c>
      <c r="G15" s="12">
        <v>566030</v>
      </c>
      <c r="H15" s="13">
        <v>324320</v>
      </c>
      <c r="I15" s="14">
        <v>244850</v>
      </c>
      <c r="J15" s="14">
        <v>5280</v>
      </c>
      <c r="K15" s="13">
        <v>574460</v>
      </c>
      <c r="L15" s="13">
        <v>5660</v>
      </c>
    </row>
    <row r="16" spans="1:12">
      <c r="A16" s="148"/>
      <c r="B16" s="121"/>
      <c r="C16" s="10"/>
      <c r="D16" s="12"/>
      <c r="E16" s="12"/>
      <c r="F16" s="12"/>
      <c r="G16" s="12"/>
      <c r="H16" s="13"/>
      <c r="I16" s="14"/>
      <c r="J16" s="14"/>
      <c r="K16" s="13"/>
      <c r="L16" s="13"/>
    </row>
    <row r="17" spans="1:12">
      <c r="A17" s="148" t="s">
        <v>94</v>
      </c>
      <c r="B17" s="121"/>
      <c r="C17" s="10" t="s">
        <v>95</v>
      </c>
      <c r="D17" s="12">
        <v>313420</v>
      </c>
      <c r="E17" s="12">
        <v>253390</v>
      </c>
      <c r="F17" s="12">
        <v>11460</v>
      </c>
      <c r="G17" s="12">
        <v>578260</v>
      </c>
      <c r="H17" s="13">
        <v>314570</v>
      </c>
      <c r="I17" s="14">
        <v>246980</v>
      </c>
      <c r="J17" s="14">
        <v>5230</v>
      </c>
      <c r="K17" s="13">
        <v>566790</v>
      </c>
      <c r="L17" s="13">
        <v>6220</v>
      </c>
    </row>
    <row r="18" spans="1:12">
      <c r="A18" s="148"/>
      <c r="B18" s="121"/>
      <c r="C18" s="10" t="s">
        <v>96</v>
      </c>
      <c r="D18" s="12">
        <v>323880</v>
      </c>
      <c r="E18" s="12">
        <v>242060</v>
      </c>
      <c r="F18" s="12">
        <v>10160</v>
      </c>
      <c r="G18" s="12">
        <v>576100</v>
      </c>
      <c r="H18" s="13">
        <v>319100</v>
      </c>
      <c r="I18" s="14">
        <v>244440</v>
      </c>
      <c r="J18" s="14">
        <v>5290</v>
      </c>
      <c r="K18" s="13">
        <v>568830</v>
      </c>
      <c r="L18" s="13">
        <v>4870</v>
      </c>
    </row>
    <row r="19" spans="1:12">
      <c r="A19" s="148"/>
      <c r="B19" s="121"/>
      <c r="C19" s="10" t="s">
        <v>97</v>
      </c>
      <c r="D19" s="12">
        <v>318550</v>
      </c>
      <c r="E19" s="12">
        <v>241760</v>
      </c>
      <c r="F19" s="12">
        <v>10800</v>
      </c>
      <c r="G19" s="12">
        <v>571120</v>
      </c>
      <c r="H19" s="13">
        <v>326230</v>
      </c>
      <c r="I19" s="14">
        <v>248080</v>
      </c>
      <c r="J19" s="14">
        <v>5450</v>
      </c>
      <c r="K19" s="13">
        <v>579750</v>
      </c>
      <c r="L19" s="13">
        <v>5360</v>
      </c>
    </row>
    <row r="20" spans="1:12">
      <c r="A20" s="148"/>
      <c r="B20" s="121"/>
      <c r="C20" s="10" t="s">
        <v>98</v>
      </c>
      <c r="D20" s="12">
        <v>314690</v>
      </c>
      <c r="E20" s="12">
        <v>246810</v>
      </c>
      <c r="F20" s="12">
        <v>10520</v>
      </c>
      <c r="G20" s="12">
        <v>572020</v>
      </c>
      <c r="H20" s="13">
        <v>319910</v>
      </c>
      <c r="I20" s="14">
        <v>244840</v>
      </c>
      <c r="J20" s="14">
        <v>5610</v>
      </c>
      <c r="K20" s="13">
        <v>570360</v>
      </c>
      <c r="L20" s="13">
        <v>4910</v>
      </c>
    </row>
    <row r="21" spans="1:12">
      <c r="A21" s="148"/>
      <c r="B21" s="121"/>
      <c r="C21" s="10" t="s">
        <v>99</v>
      </c>
      <c r="D21" s="12">
        <v>322400</v>
      </c>
      <c r="E21" s="12">
        <v>251050</v>
      </c>
      <c r="F21" s="12">
        <v>10790</v>
      </c>
      <c r="G21" s="12">
        <v>584240</v>
      </c>
      <c r="H21" s="13">
        <v>314840</v>
      </c>
      <c r="I21" s="14">
        <v>251840</v>
      </c>
      <c r="J21" s="14">
        <v>5700</v>
      </c>
      <c r="K21" s="13">
        <v>572380</v>
      </c>
      <c r="L21" s="13">
        <v>5090</v>
      </c>
    </row>
    <row r="22" spans="1:12">
      <c r="A22" s="148"/>
      <c r="B22" s="121"/>
      <c r="C22" s="10" t="s">
        <v>100</v>
      </c>
      <c r="D22" s="12">
        <v>311180</v>
      </c>
      <c r="E22" s="12">
        <v>250660</v>
      </c>
      <c r="F22" s="12">
        <v>10610</v>
      </c>
      <c r="G22" s="12">
        <v>572450</v>
      </c>
      <c r="H22" s="13">
        <v>316610</v>
      </c>
      <c r="I22" s="14">
        <v>256440</v>
      </c>
      <c r="J22" s="14">
        <v>5750</v>
      </c>
      <c r="K22" s="13">
        <v>578810</v>
      </c>
      <c r="L22" s="13">
        <v>4860</v>
      </c>
    </row>
    <row r="23" spans="1:12">
      <c r="A23" s="148"/>
      <c r="B23" s="121"/>
      <c r="C23" s="10" t="s">
        <v>101</v>
      </c>
      <c r="D23" s="12">
        <v>313620</v>
      </c>
      <c r="E23" s="12">
        <v>260460</v>
      </c>
      <c r="F23" s="12">
        <v>10600</v>
      </c>
      <c r="G23" s="12">
        <v>584680</v>
      </c>
      <c r="H23" s="13">
        <v>307220</v>
      </c>
      <c r="I23" s="14">
        <v>257770</v>
      </c>
      <c r="J23" s="14">
        <v>5850</v>
      </c>
      <c r="K23" s="13">
        <v>570840</v>
      </c>
      <c r="L23" s="13">
        <v>4750</v>
      </c>
    </row>
    <row r="24" spans="1:12">
      <c r="A24" s="148"/>
      <c r="B24" s="121"/>
      <c r="C24" s="10" t="s">
        <v>102</v>
      </c>
      <c r="D24" s="12">
        <v>322880</v>
      </c>
      <c r="E24" s="12">
        <v>260200</v>
      </c>
      <c r="F24" s="12">
        <v>10750</v>
      </c>
      <c r="G24" s="12">
        <v>593820</v>
      </c>
      <c r="H24" s="13">
        <v>318730</v>
      </c>
      <c r="I24" s="14">
        <v>260200</v>
      </c>
      <c r="J24" s="14">
        <v>5760</v>
      </c>
      <c r="K24" s="13">
        <v>584700</v>
      </c>
      <c r="L24" s="13">
        <v>4990</v>
      </c>
    </row>
    <row r="25" spans="1:12">
      <c r="A25" s="148"/>
      <c r="B25" s="121"/>
      <c r="C25" s="10" t="s">
        <v>103</v>
      </c>
      <c r="D25" s="12">
        <v>317430</v>
      </c>
      <c r="E25" s="12">
        <v>253780</v>
      </c>
      <c r="F25" s="12">
        <v>10440</v>
      </c>
      <c r="G25" s="12">
        <v>581660</v>
      </c>
      <c r="H25" s="13">
        <v>321080</v>
      </c>
      <c r="I25" s="14">
        <v>253680</v>
      </c>
      <c r="J25" s="14">
        <v>5820</v>
      </c>
      <c r="K25" s="13">
        <v>580570</v>
      </c>
      <c r="L25" s="13">
        <v>4630</v>
      </c>
    </row>
    <row r="26" spans="1:12">
      <c r="A26" s="148"/>
      <c r="B26" s="121"/>
      <c r="C26" s="10" t="s">
        <v>91</v>
      </c>
      <c r="D26" s="12">
        <v>330030</v>
      </c>
      <c r="E26" s="12">
        <v>249540</v>
      </c>
      <c r="F26" s="12">
        <v>10160</v>
      </c>
      <c r="G26" s="12">
        <v>589730</v>
      </c>
      <c r="H26" s="13">
        <v>331210</v>
      </c>
      <c r="I26" s="14">
        <v>243310</v>
      </c>
      <c r="J26" s="14">
        <v>5500</v>
      </c>
      <c r="K26" s="13">
        <v>580020</v>
      </c>
      <c r="L26" s="13">
        <v>4660</v>
      </c>
    </row>
    <row r="27" spans="1:12">
      <c r="A27" s="149"/>
      <c r="B27" s="122"/>
      <c r="C27" s="5"/>
    </row>
    <row r="28" spans="1:12" s="99" customFormat="1">
      <c r="A28" s="245" t="s">
        <v>46</v>
      </c>
      <c r="B28" s="245"/>
      <c r="C28" s="246"/>
      <c r="D28" s="150" t="s">
        <v>104</v>
      </c>
      <c r="E28" s="150" t="s">
        <v>105</v>
      </c>
      <c r="F28" s="150" t="s">
        <v>106</v>
      </c>
      <c r="G28" s="150" t="s">
        <v>107</v>
      </c>
      <c r="H28" s="150" t="s">
        <v>108</v>
      </c>
      <c r="I28" s="150" t="s">
        <v>109</v>
      </c>
      <c r="J28" s="150" t="s">
        <v>110</v>
      </c>
      <c r="K28" s="150" t="s">
        <v>111</v>
      </c>
      <c r="L28" s="151" t="s">
        <v>112</v>
      </c>
    </row>
    <row r="30" spans="1:12">
      <c r="A30" s="247" t="s">
        <v>113</v>
      </c>
      <c r="B30" s="247"/>
      <c r="C30" s="247"/>
      <c r="D30" s="247"/>
      <c r="E30" s="247"/>
      <c r="F30" s="247"/>
      <c r="G30" s="247"/>
      <c r="H30" s="247"/>
      <c r="I30" s="247"/>
      <c r="J30" s="247"/>
      <c r="K30" s="247"/>
      <c r="L30" s="247"/>
    </row>
    <row r="31" spans="1:12">
      <c r="A31" s="3"/>
    </row>
    <row r="32" spans="1:12">
      <c r="A32" s="148" t="s">
        <v>90</v>
      </c>
      <c r="B32" s="121"/>
      <c r="C32" s="10" t="s">
        <v>91</v>
      </c>
      <c r="D32" s="12">
        <v>313720</v>
      </c>
      <c r="E32" s="12">
        <v>239850</v>
      </c>
      <c r="F32" s="12">
        <v>10810</v>
      </c>
      <c r="G32" s="12">
        <v>564330</v>
      </c>
      <c r="H32" s="13">
        <v>317070</v>
      </c>
      <c r="I32" s="14">
        <v>241500</v>
      </c>
      <c r="J32" s="14">
        <v>5240</v>
      </c>
      <c r="K32" s="13">
        <v>563470</v>
      </c>
      <c r="L32" s="13">
        <v>5550</v>
      </c>
    </row>
    <row r="33" spans="1:12">
      <c r="A33" s="148"/>
      <c r="B33" s="121"/>
      <c r="C33" s="10" t="s">
        <v>92</v>
      </c>
      <c r="D33" s="12">
        <v>315500</v>
      </c>
      <c r="E33" s="12">
        <v>240760</v>
      </c>
      <c r="F33" s="12">
        <v>10820</v>
      </c>
      <c r="G33" s="12">
        <v>566940</v>
      </c>
      <c r="H33" s="13">
        <v>318660</v>
      </c>
      <c r="I33" s="14">
        <v>243300</v>
      </c>
      <c r="J33" s="14">
        <v>5240</v>
      </c>
      <c r="K33" s="13">
        <v>566780</v>
      </c>
      <c r="L33" s="13">
        <v>5560</v>
      </c>
    </row>
    <row r="34" spans="1:12">
      <c r="A34" s="148"/>
      <c r="B34" s="121"/>
      <c r="C34" s="10" t="s">
        <v>93</v>
      </c>
      <c r="D34" s="12">
        <v>317120</v>
      </c>
      <c r="E34" s="12">
        <v>241240</v>
      </c>
      <c r="F34" s="12">
        <v>10840</v>
      </c>
      <c r="G34" s="12">
        <v>569010</v>
      </c>
      <c r="H34" s="13">
        <v>320020</v>
      </c>
      <c r="I34" s="14">
        <v>244590</v>
      </c>
      <c r="J34" s="14">
        <v>5250</v>
      </c>
      <c r="K34" s="13">
        <v>569610</v>
      </c>
      <c r="L34" s="13">
        <v>5580</v>
      </c>
    </row>
    <row r="35" spans="1:12">
      <c r="A35" s="148"/>
      <c r="B35" s="121"/>
      <c r="C35" s="10"/>
      <c r="D35" s="12"/>
      <c r="E35" s="12"/>
      <c r="F35" s="12"/>
      <c r="G35" s="12"/>
      <c r="H35" s="13"/>
      <c r="I35" s="14"/>
      <c r="J35" s="14"/>
      <c r="K35" s="13"/>
      <c r="L35" s="13"/>
    </row>
    <row r="36" spans="1:12">
      <c r="A36" s="148" t="s">
        <v>94</v>
      </c>
      <c r="B36" s="121"/>
      <c r="C36" s="10" t="s">
        <v>95</v>
      </c>
      <c r="D36" s="12">
        <v>318260</v>
      </c>
      <c r="E36" s="12">
        <v>241630</v>
      </c>
      <c r="F36" s="12">
        <v>10850</v>
      </c>
      <c r="G36" s="12">
        <v>570510</v>
      </c>
      <c r="H36" s="13">
        <v>320980</v>
      </c>
      <c r="I36" s="14">
        <v>245370</v>
      </c>
      <c r="J36" s="14">
        <v>5290</v>
      </c>
      <c r="K36" s="13">
        <v>571670</v>
      </c>
      <c r="L36" s="13">
        <v>5550</v>
      </c>
    </row>
    <row r="37" spans="1:12">
      <c r="A37" s="148"/>
      <c r="B37" s="121"/>
      <c r="C37" s="10" t="s">
        <v>96</v>
      </c>
      <c r="D37" s="12">
        <v>318490</v>
      </c>
      <c r="E37" s="12">
        <v>242370</v>
      </c>
      <c r="F37" s="12">
        <v>10800</v>
      </c>
      <c r="G37" s="12">
        <v>571460</v>
      </c>
      <c r="H37" s="13">
        <v>321100</v>
      </c>
      <c r="I37" s="14">
        <v>245990</v>
      </c>
      <c r="J37" s="14">
        <v>5360</v>
      </c>
      <c r="K37" s="13">
        <v>572600</v>
      </c>
      <c r="L37" s="13">
        <v>5450</v>
      </c>
    </row>
    <row r="38" spans="1:12">
      <c r="A38" s="148"/>
      <c r="B38" s="121"/>
      <c r="C38" s="10" t="s">
        <v>97</v>
      </c>
      <c r="D38" s="12">
        <v>318100</v>
      </c>
      <c r="E38" s="12">
        <v>244160</v>
      </c>
      <c r="F38" s="12">
        <v>10750</v>
      </c>
      <c r="G38" s="12">
        <v>572880</v>
      </c>
      <c r="H38" s="13">
        <v>320050</v>
      </c>
      <c r="I38" s="14">
        <v>247210</v>
      </c>
      <c r="J38" s="14">
        <v>5460</v>
      </c>
      <c r="K38" s="13">
        <v>572720</v>
      </c>
      <c r="L38" s="13">
        <v>5310</v>
      </c>
    </row>
    <row r="39" spans="1:12">
      <c r="A39" s="148"/>
      <c r="B39" s="121"/>
      <c r="C39" s="10" t="s">
        <v>98</v>
      </c>
      <c r="D39" s="12">
        <v>317300</v>
      </c>
      <c r="E39" s="12">
        <v>247100</v>
      </c>
      <c r="F39" s="12">
        <v>10710</v>
      </c>
      <c r="G39" s="12">
        <v>575110</v>
      </c>
      <c r="H39" s="13">
        <v>318240</v>
      </c>
      <c r="I39" s="14">
        <v>249340</v>
      </c>
      <c r="J39" s="14">
        <v>5570</v>
      </c>
      <c r="K39" s="13">
        <v>573010</v>
      </c>
      <c r="L39" s="13">
        <v>5150</v>
      </c>
    </row>
    <row r="40" spans="1:12">
      <c r="A40" s="148"/>
      <c r="B40" s="121"/>
      <c r="C40" s="10" t="s">
        <v>99</v>
      </c>
      <c r="D40" s="12">
        <v>316660</v>
      </c>
      <c r="E40" s="12">
        <v>250440</v>
      </c>
      <c r="F40" s="12">
        <v>10690</v>
      </c>
      <c r="G40" s="12">
        <v>577840</v>
      </c>
      <c r="H40" s="13">
        <v>316620</v>
      </c>
      <c r="I40" s="14">
        <v>251960</v>
      </c>
      <c r="J40" s="14">
        <v>5680</v>
      </c>
      <c r="K40" s="13">
        <v>573890</v>
      </c>
      <c r="L40" s="13">
        <v>5020</v>
      </c>
    </row>
    <row r="41" spans="1:12">
      <c r="A41" s="148"/>
      <c r="B41" s="121"/>
      <c r="C41" s="10" t="s">
        <v>100</v>
      </c>
      <c r="D41" s="12">
        <v>316580</v>
      </c>
      <c r="E41" s="12">
        <v>253330</v>
      </c>
      <c r="F41" s="12">
        <v>10660</v>
      </c>
      <c r="G41" s="12">
        <v>580590</v>
      </c>
      <c r="H41" s="13">
        <v>315920</v>
      </c>
      <c r="I41" s="14">
        <v>254460</v>
      </c>
      <c r="J41" s="14">
        <v>5740</v>
      </c>
      <c r="K41" s="13">
        <v>575580</v>
      </c>
      <c r="L41" s="13">
        <v>4910</v>
      </c>
    </row>
    <row r="42" spans="1:12">
      <c r="A42" s="148"/>
      <c r="B42" s="121"/>
      <c r="C42" s="10" t="s">
        <v>101</v>
      </c>
      <c r="D42" s="12">
        <v>317360</v>
      </c>
      <c r="E42" s="12">
        <v>255170</v>
      </c>
      <c r="F42" s="12">
        <v>10610</v>
      </c>
      <c r="G42" s="12">
        <v>583160</v>
      </c>
      <c r="H42" s="13">
        <v>316370</v>
      </c>
      <c r="I42" s="14">
        <v>256170</v>
      </c>
      <c r="J42" s="14">
        <v>5770</v>
      </c>
      <c r="K42" s="13">
        <v>577840</v>
      </c>
      <c r="L42" s="13">
        <v>4840</v>
      </c>
    </row>
    <row r="43" spans="1:12">
      <c r="A43" s="148"/>
      <c r="B43" s="121"/>
      <c r="C43" s="10" t="s">
        <v>102</v>
      </c>
      <c r="D43" s="12">
        <v>319050</v>
      </c>
      <c r="E43" s="12">
        <v>255740</v>
      </c>
      <c r="F43" s="12">
        <v>10540</v>
      </c>
      <c r="G43" s="12">
        <v>585560</v>
      </c>
      <c r="H43" s="13">
        <v>318100</v>
      </c>
      <c r="I43" s="14">
        <v>256670</v>
      </c>
      <c r="J43" s="14">
        <v>5770</v>
      </c>
      <c r="K43" s="13">
        <v>580670</v>
      </c>
      <c r="L43" s="13">
        <v>4780</v>
      </c>
    </row>
    <row r="44" spans="1:12">
      <c r="A44" s="148"/>
      <c r="B44" s="121"/>
      <c r="C44" s="10" t="s">
        <v>103</v>
      </c>
      <c r="D44" s="12">
        <v>321230</v>
      </c>
      <c r="E44" s="12">
        <v>255500</v>
      </c>
      <c r="F44" s="12">
        <v>10460</v>
      </c>
      <c r="G44" s="12">
        <v>587620</v>
      </c>
      <c r="H44" s="13">
        <v>320570</v>
      </c>
      <c r="I44" s="14">
        <v>256000</v>
      </c>
      <c r="J44" s="14">
        <v>5740</v>
      </c>
      <c r="K44" s="13">
        <v>583670</v>
      </c>
      <c r="L44" s="13">
        <v>4730</v>
      </c>
    </row>
    <row r="45" spans="1:12">
      <c r="A45" s="149"/>
      <c r="B45" s="123"/>
      <c r="C45" s="11" t="s">
        <v>91</v>
      </c>
      <c r="D45" s="15">
        <v>323500</v>
      </c>
      <c r="E45" s="15">
        <v>255280</v>
      </c>
      <c r="F45" s="15">
        <v>10390</v>
      </c>
      <c r="G45" s="15">
        <v>589010</v>
      </c>
      <c r="H45" s="101">
        <v>323680</v>
      </c>
      <c r="I45" s="16">
        <v>254720</v>
      </c>
      <c r="J45" s="16">
        <v>5710</v>
      </c>
      <c r="K45" s="101">
        <v>587050</v>
      </c>
      <c r="L45" s="101">
        <v>4690</v>
      </c>
    </row>
    <row r="46" spans="1:12">
      <c r="C46" s="4"/>
      <c r="D46" s="8"/>
      <c r="E46" s="8"/>
      <c r="F46" s="8"/>
      <c r="G46" s="8"/>
      <c r="H46" s="8"/>
      <c r="I46" s="8"/>
      <c r="J46" s="8"/>
      <c r="K46" s="8"/>
      <c r="L46" s="8"/>
    </row>
    <row r="47" spans="1:12">
      <c r="A47" s="198" t="str">
        <f>"1."</f>
        <v>1.</v>
      </c>
      <c r="B47" s="7" t="s">
        <v>114</v>
      </c>
    </row>
    <row r="48" spans="1:12">
      <c r="A48" s="198"/>
      <c r="B48" s="7" t="s">
        <v>115</v>
      </c>
    </row>
    <row r="49" spans="1:2">
      <c r="A49" s="106" t="str">
        <f>"2."</f>
        <v>2.</v>
      </c>
      <c r="B49" s="7" t="s">
        <v>58</v>
      </c>
    </row>
    <row r="50" spans="1:2">
      <c r="A50" s="106" t="str">
        <f>"3."</f>
        <v>3.</v>
      </c>
      <c r="B50" s="7" t="s">
        <v>59</v>
      </c>
    </row>
    <row r="51" spans="1:2">
      <c r="A51" s="106" t="str">
        <f>"4."</f>
        <v>4.</v>
      </c>
      <c r="B51" s="7" t="s">
        <v>60</v>
      </c>
    </row>
    <row r="52" spans="1:2">
      <c r="A52" s="7" t="s">
        <v>116</v>
      </c>
      <c r="B52" t="s">
        <v>62</v>
      </c>
    </row>
    <row r="53" spans="1:2">
      <c r="A53" s="198" t="str">
        <f>"5."</f>
        <v>5.</v>
      </c>
      <c r="B53" s="162" t="s">
        <v>63</v>
      </c>
    </row>
    <row r="54" spans="1:2">
      <c r="A54" s="198" t="str">
        <f>"6."</f>
        <v>6.</v>
      </c>
      <c r="B54" s="162" t="s">
        <v>64</v>
      </c>
    </row>
    <row r="55" spans="1:2">
      <c r="A55" s="106" t="str">
        <f>"7."</f>
        <v>7.</v>
      </c>
      <c r="B55" s="7" t="s">
        <v>65</v>
      </c>
    </row>
    <row r="56" spans="1:2">
      <c r="A56" s="7"/>
      <c r="B56" t="s">
        <v>67</v>
      </c>
    </row>
    <row r="57" spans="1:2">
      <c r="A57" s="106" t="str">
        <f>"8."</f>
        <v>8.</v>
      </c>
      <c r="B57" t="s">
        <v>68</v>
      </c>
    </row>
    <row r="59" spans="1:2">
      <c r="A59" s="17" t="s">
        <v>117</v>
      </c>
    </row>
    <row r="61" spans="1:2">
      <c r="A61" s="191" t="s">
        <v>69</v>
      </c>
    </row>
  </sheetData>
  <mergeCells count="11">
    <mergeCell ref="A28:C28"/>
    <mergeCell ref="A30:L30"/>
    <mergeCell ref="A11:L11"/>
    <mergeCell ref="A3:L3"/>
    <mergeCell ref="A4:L4"/>
    <mergeCell ref="A5:L5"/>
    <mergeCell ref="A7:C8"/>
    <mergeCell ref="A9:C9"/>
    <mergeCell ref="D7:G7"/>
    <mergeCell ref="H7:K7"/>
    <mergeCell ref="L7:L8"/>
  </mergeCells>
  <phoneticPr fontId="0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1"/>
  <sheetViews>
    <sheetView zoomScaleNormal="100" workbookViewId="0"/>
  </sheetViews>
  <sheetFormatPr defaultColWidth="10.6640625" defaultRowHeight="11.65"/>
  <cols>
    <col min="1" max="1" width="3.1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118</v>
      </c>
      <c r="B1" s="19"/>
      <c r="C1" s="19"/>
      <c r="D1" s="19"/>
      <c r="E1" s="19"/>
      <c r="F1" s="19"/>
      <c r="G1" s="199"/>
      <c r="H1" s="199"/>
      <c r="I1" s="199"/>
      <c r="J1" s="199"/>
      <c r="K1" s="199"/>
      <c r="L1" s="199"/>
    </row>
    <row r="2" spans="1:12" s="20" customFormat="1" ht="12.75" customHeight="1">
      <c r="A2" s="19"/>
      <c r="B2" s="19"/>
      <c r="C2" s="19"/>
      <c r="D2" s="19"/>
      <c r="E2" s="19"/>
      <c r="F2" s="19"/>
      <c r="G2" s="199"/>
      <c r="H2" s="199"/>
      <c r="I2" s="199"/>
      <c r="J2" s="199"/>
      <c r="K2" s="199"/>
      <c r="L2" s="199"/>
    </row>
    <row r="3" spans="1:12" s="108" customFormat="1" ht="18" customHeight="1">
      <c r="A3" s="251" t="s">
        <v>119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109" customFormat="1" ht="15" customHeight="1">
      <c r="A4" s="252" t="s">
        <v>120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ht="6.75" customHeight="1">
      <c r="A5" s="21"/>
      <c r="B5" s="21"/>
      <c r="C5" s="22"/>
      <c r="D5" s="22"/>
      <c r="E5" s="22"/>
      <c r="F5" s="22"/>
      <c r="G5" s="188"/>
      <c r="H5" s="188"/>
      <c r="I5" s="188"/>
      <c r="J5" s="188"/>
      <c r="K5" s="188"/>
      <c r="L5" s="188"/>
    </row>
    <row r="6" spans="1:12" s="28" customFormat="1" ht="15" customHeight="1">
      <c r="A6" s="253" t="s">
        <v>121</v>
      </c>
      <c r="B6" s="254"/>
      <c r="C6" s="24" t="s">
        <v>56</v>
      </c>
      <c r="D6" s="25"/>
      <c r="E6" s="26"/>
      <c r="F6" s="27" t="s">
        <v>57</v>
      </c>
      <c r="G6" s="200"/>
      <c r="H6" s="200"/>
      <c r="I6" s="201" t="s">
        <v>122</v>
      </c>
      <c r="J6" s="200"/>
      <c r="K6" s="200"/>
      <c r="L6" s="200"/>
    </row>
    <row r="7" spans="1:12" s="28" customFormat="1" ht="15" customHeight="1">
      <c r="A7" s="255"/>
      <c r="B7" s="256"/>
      <c r="C7" s="29"/>
      <c r="D7" s="25"/>
      <c r="E7" s="29"/>
      <c r="F7" s="29"/>
      <c r="G7" s="25"/>
      <c r="H7" s="29"/>
      <c r="I7" s="259" t="s">
        <v>72</v>
      </c>
      <c r="J7" s="260"/>
      <c r="K7" s="259" t="s">
        <v>123</v>
      </c>
      <c r="L7" s="261"/>
    </row>
    <row r="8" spans="1:12" s="28" customFormat="1" ht="15" customHeight="1">
      <c r="A8" s="255"/>
      <c r="B8" s="256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2" t="s">
        <v>124</v>
      </c>
      <c r="J8" s="262" t="s">
        <v>125</v>
      </c>
      <c r="K8" s="262" t="s">
        <v>124</v>
      </c>
      <c r="L8" s="264" t="s">
        <v>125</v>
      </c>
    </row>
    <row r="9" spans="1:12" s="28" customFormat="1" ht="15" customHeight="1">
      <c r="A9" s="257"/>
      <c r="B9" s="258"/>
      <c r="C9" s="30"/>
      <c r="D9" s="31"/>
      <c r="E9" s="30"/>
      <c r="F9" s="30"/>
      <c r="G9" s="31"/>
      <c r="H9" s="30"/>
      <c r="I9" s="263"/>
      <c r="J9" s="263"/>
      <c r="K9" s="263"/>
      <c r="L9" s="265"/>
    </row>
    <row r="10" spans="1:12" s="34" customFormat="1" ht="8.1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4" customFormat="1" ht="12" customHeight="1">
      <c r="A11" s="35" t="s">
        <v>126</v>
      </c>
      <c r="B11" s="145"/>
      <c r="C11" s="102">
        <v>117200</v>
      </c>
      <c r="D11" s="102">
        <v>115104</v>
      </c>
      <c r="E11" s="102">
        <v>127088</v>
      </c>
      <c r="F11" s="102">
        <v>1545888</v>
      </c>
      <c r="G11" s="103">
        <v>1628800</v>
      </c>
      <c r="H11" s="103">
        <v>1658960</v>
      </c>
      <c r="I11" s="102">
        <v>11984</v>
      </c>
      <c r="J11" s="104">
        <v>10.4114539894356</v>
      </c>
      <c r="K11" s="102">
        <v>30160</v>
      </c>
      <c r="L11" s="104">
        <v>1.8516699410609001</v>
      </c>
    </row>
    <row r="12" spans="1:12" s="34" customFormat="1" ht="12" customHeight="1">
      <c r="A12" s="53"/>
      <c r="B12" s="36" t="s">
        <v>127</v>
      </c>
      <c r="C12" s="38">
        <v>105664</v>
      </c>
      <c r="D12" s="38">
        <v>102544</v>
      </c>
      <c r="E12" s="38">
        <v>112480</v>
      </c>
      <c r="F12" s="38">
        <v>1390208</v>
      </c>
      <c r="G12" s="141">
        <v>1463504</v>
      </c>
      <c r="H12" s="141">
        <v>1484400</v>
      </c>
      <c r="I12" s="38">
        <v>9936</v>
      </c>
      <c r="J12" s="142">
        <v>9.6894991418317993</v>
      </c>
      <c r="K12" s="38">
        <v>20896</v>
      </c>
      <c r="L12" s="142">
        <v>1.4278061419715999</v>
      </c>
    </row>
    <row r="13" spans="1:12" s="34" customFormat="1" ht="12" customHeight="1">
      <c r="A13" s="35"/>
      <c r="B13" s="36" t="s">
        <v>128</v>
      </c>
      <c r="C13" s="38">
        <v>800</v>
      </c>
      <c r="D13" s="38">
        <v>1152</v>
      </c>
      <c r="E13" s="38">
        <v>1136</v>
      </c>
      <c r="F13" s="38">
        <v>10576</v>
      </c>
      <c r="G13" s="141">
        <v>11488</v>
      </c>
      <c r="H13" s="141">
        <v>11840</v>
      </c>
      <c r="I13" s="38">
        <v>-16</v>
      </c>
      <c r="J13" s="142">
        <v>-1.3888888888888899</v>
      </c>
      <c r="K13" s="38">
        <v>352</v>
      </c>
      <c r="L13" s="142">
        <v>3.0640668523676902</v>
      </c>
    </row>
    <row r="14" spans="1:12" s="34" customFormat="1" ht="12" customHeight="1">
      <c r="A14" s="35"/>
      <c r="B14" s="36" t="s">
        <v>129</v>
      </c>
      <c r="C14" s="38">
        <v>1648</v>
      </c>
      <c r="D14" s="38">
        <v>1968</v>
      </c>
      <c r="E14" s="38">
        <v>1920</v>
      </c>
      <c r="F14" s="38">
        <v>27728</v>
      </c>
      <c r="G14" s="141">
        <v>28240</v>
      </c>
      <c r="H14" s="141">
        <v>30304</v>
      </c>
      <c r="I14" s="38">
        <v>-48</v>
      </c>
      <c r="J14" s="142">
        <v>-2.4390243902439002</v>
      </c>
      <c r="K14" s="38">
        <v>2064</v>
      </c>
      <c r="L14" s="142">
        <v>7.3087818696883904</v>
      </c>
    </row>
    <row r="15" spans="1:12" s="34" customFormat="1" ht="12" customHeight="1">
      <c r="A15" s="35"/>
      <c r="B15" s="36" t="s">
        <v>130</v>
      </c>
      <c r="C15" s="38">
        <v>1424</v>
      </c>
      <c r="D15" s="38">
        <v>1744</v>
      </c>
      <c r="E15" s="38">
        <v>1776</v>
      </c>
      <c r="F15" s="38">
        <v>18016</v>
      </c>
      <c r="G15" s="141">
        <v>22192</v>
      </c>
      <c r="H15" s="141">
        <v>24464</v>
      </c>
      <c r="I15" s="38">
        <v>32</v>
      </c>
      <c r="J15" s="142">
        <v>1.8348623853210999</v>
      </c>
      <c r="K15" s="38">
        <v>2272</v>
      </c>
      <c r="L15" s="142">
        <v>10.2379235760634</v>
      </c>
    </row>
    <row r="16" spans="1:12" s="34" customFormat="1" ht="12" customHeight="1">
      <c r="A16" s="35"/>
      <c r="B16" s="36" t="s">
        <v>131</v>
      </c>
      <c r="C16" s="38">
        <v>1152</v>
      </c>
      <c r="D16" s="38">
        <v>1520</v>
      </c>
      <c r="E16" s="38">
        <v>1584</v>
      </c>
      <c r="F16" s="38">
        <v>18240</v>
      </c>
      <c r="G16" s="141">
        <v>19920</v>
      </c>
      <c r="H16" s="141">
        <v>20880</v>
      </c>
      <c r="I16" s="38">
        <v>64</v>
      </c>
      <c r="J16" s="142">
        <v>4.2105263157894699</v>
      </c>
      <c r="K16" s="38">
        <v>960</v>
      </c>
      <c r="L16" s="142">
        <v>4.8192771084337398</v>
      </c>
    </row>
    <row r="17" spans="1:12" s="34" customFormat="1" ht="12" customHeight="1">
      <c r="A17" s="35"/>
      <c r="B17" s="36" t="s">
        <v>132</v>
      </c>
      <c r="C17" s="38">
        <v>1632</v>
      </c>
      <c r="D17" s="38">
        <v>1696</v>
      </c>
      <c r="E17" s="38">
        <v>2288</v>
      </c>
      <c r="F17" s="38">
        <v>22160</v>
      </c>
      <c r="G17" s="141">
        <v>24416</v>
      </c>
      <c r="H17" s="141">
        <v>26224</v>
      </c>
      <c r="I17" s="38">
        <v>592</v>
      </c>
      <c r="J17" s="142">
        <v>34.905660377358501</v>
      </c>
      <c r="K17" s="38">
        <v>1808</v>
      </c>
      <c r="L17" s="142">
        <v>7.4049803407601598</v>
      </c>
    </row>
    <row r="18" spans="1:12" s="34" customFormat="1" ht="12" customHeight="1">
      <c r="A18" s="35"/>
      <c r="B18" s="36" t="s">
        <v>133</v>
      </c>
      <c r="C18" s="38">
        <v>1632</v>
      </c>
      <c r="D18" s="38">
        <v>1616</v>
      </c>
      <c r="E18" s="38">
        <v>2096</v>
      </c>
      <c r="F18" s="38">
        <v>19936</v>
      </c>
      <c r="G18" s="141">
        <v>20816</v>
      </c>
      <c r="H18" s="141">
        <v>20912</v>
      </c>
      <c r="I18" s="38">
        <v>480</v>
      </c>
      <c r="J18" s="142">
        <v>29.702970297029701</v>
      </c>
      <c r="K18" s="38">
        <v>96</v>
      </c>
      <c r="L18" s="142">
        <v>0.46118370484242899</v>
      </c>
    </row>
    <row r="19" spans="1:12" s="34" customFormat="1" ht="12" customHeight="1">
      <c r="A19" s="35"/>
      <c r="B19" s="36" t="s">
        <v>134</v>
      </c>
      <c r="C19" s="38">
        <v>1040</v>
      </c>
      <c r="D19" s="38">
        <v>704</v>
      </c>
      <c r="E19" s="38">
        <v>1136</v>
      </c>
      <c r="F19" s="38">
        <v>5904</v>
      </c>
      <c r="G19" s="141">
        <v>5984</v>
      </c>
      <c r="H19" s="141">
        <v>7152</v>
      </c>
      <c r="I19" s="38">
        <v>432</v>
      </c>
      <c r="J19" s="142">
        <v>61.363636363636402</v>
      </c>
      <c r="K19" s="38">
        <v>1168</v>
      </c>
      <c r="L19" s="142">
        <v>19.518716577540101</v>
      </c>
    </row>
    <row r="20" spans="1:12" s="34" customFormat="1" ht="8.1" customHeight="1">
      <c r="A20" s="35"/>
      <c r="B20" s="36"/>
      <c r="C20" s="38"/>
      <c r="D20" s="38"/>
      <c r="E20" s="38"/>
      <c r="F20" s="38"/>
      <c r="G20" s="141"/>
      <c r="H20" s="141"/>
      <c r="I20" s="38"/>
      <c r="J20" s="142"/>
      <c r="K20" s="38"/>
      <c r="L20" s="142"/>
    </row>
    <row r="21" spans="1:12" s="34" customFormat="1" ht="12" customHeight="1">
      <c r="A21" s="35" t="s">
        <v>135</v>
      </c>
      <c r="B21" s="143"/>
      <c r="C21" s="102">
        <v>70672</v>
      </c>
      <c r="D21" s="102">
        <v>78144</v>
      </c>
      <c r="E21" s="102">
        <v>75248</v>
      </c>
      <c r="F21" s="102">
        <v>898416</v>
      </c>
      <c r="G21" s="103">
        <v>957376</v>
      </c>
      <c r="H21" s="103">
        <v>1040496</v>
      </c>
      <c r="I21" s="102">
        <v>-2896</v>
      </c>
      <c r="J21" s="104">
        <v>-3.7059787059787102</v>
      </c>
      <c r="K21" s="102">
        <v>83120</v>
      </c>
      <c r="L21" s="104">
        <v>8.6820643091115706</v>
      </c>
    </row>
    <row r="22" spans="1:12" s="34" customFormat="1" ht="12" customHeight="1">
      <c r="A22" s="35"/>
      <c r="B22" s="36" t="s">
        <v>136</v>
      </c>
      <c r="C22" s="38">
        <v>29360</v>
      </c>
      <c r="D22" s="38">
        <v>33040</v>
      </c>
      <c r="E22" s="38">
        <v>31440</v>
      </c>
      <c r="F22" s="38">
        <v>407824</v>
      </c>
      <c r="G22" s="141">
        <v>411424</v>
      </c>
      <c r="H22" s="141">
        <v>451344</v>
      </c>
      <c r="I22" s="38">
        <v>-1600</v>
      </c>
      <c r="J22" s="142">
        <v>-4.8426150121065401</v>
      </c>
      <c r="K22" s="38">
        <v>39920</v>
      </c>
      <c r="L22" s="142">
        <v>9.7028855876176401</v>
      </c>
    </row>
    <row r="23" spans="1:12" s="34" customFormat="1" ht="12" customHeight="1">
      <c r="A23" s="35"/>
      <c r="B23" s="36" t="s">
        <v>137</v>
      </c>
      <c r="C23" s="38">
        <v>3040</v>
      </c>
      <c r="D23" s="38">
        <v>3840</v>
      </c>
      <c r="E23" s="38">
        <v>4144</v>
      </c>
      <c r="F23" s="38">
        <v>41360</v>
      </c>
      <c r="G23" s="141">
        <v>53392</v>
      </c>
      <c r="H23" s="141">
        <v>59408</v>
      </c>
      <c r="I23" s="38">
        <v>304</v>
      </c>
      <c r="J23" s="142">
        <v>7.9166666666666696</v>
      </c>
      <c r="K23" s="38">
        <v>6016</v>
      </c>
      <c r="L23" s="142">
        <v>11.2676056338028</v>
      </c>
    </row>
    <row r="24" spans="1:12" s="34" customFormat="1" ht="12" customHeight="1">
      <c r="A24" s="35"/>
      <c r="B24" s="36" t="s">
        <v>138</v>
      </c>
      <c r="C24" s="38">
        <v>4160</v>
      </c>
      <c r="D24" s="38">
        <v>5088</v>
      </c>
      <c r="E24" s="38">
        <v>5360</v>
      </c>
      <c r="F24" s="38">
        <v>49968</v>
      </c>
      <c r="G24" s="141">
        <v>58704</v>
      </c>
      <c r="H24" s="141">
        <v>68784</v>
      </c>
      <c r="I24" s="38">
        <v>272</v>
      </c>
      <c r="J24" s="142">
        <v>5.3459119496855303</v>
      </c>
      <c r="K24" s="38">
        <v>10080</v>
      </c>
      <c r="L24" s="142">
        <v>17.170891251022098</v>
      </c>
    </row>
    <row r="25" spans="1:12" s="34" customFormat="1" ht="12" customHeight="1">
      <c r="A25" s="35"/>
      <c r="B25" s="36" t="s">
        <v>139</v>
      </c>
      <c r="C25" s="38">
        <v>1280</v>
      </c>
      <c r="D25" s="38">
        <v>1280</v>
      </c>
      <c r="E25" s="38">
        <v>1456</v>
      </c>
      <c r="F25" s="38">
        <v>18432</v>
      </c>
      <c r="G25" s="141">
        <v>22592</v>
      </c>
      <c r="H25" s="141">
        <v>26272</v>
      </c>
      <c r="I25" s="38">
        <v>176</v>
      </c>
      <c r="J25" s="142">
        <v>13.75</v>
      </c>
      <c r="K25" s="38">
        <v>3680</v>
      </c>
      <c r="L25" s="142">
        <v>16.2889518413598</v>
      </c>
    </row>
    <row r="26" spans="1:12" s="34" customFormat="1" ht="12" customHeight="1">
      <c r="A26" s="35"/>
      <c r="B26" s="36" t="s">
        <v>140</v>
      </c>
      <c r="C26" s="38">
        <v>6976</v>
      </c>
      <c r="D26" s="38">
        <v>6864</v>
      </c>
      <c r="E26" s="38">
        <v>6720</v>
      </c>
      <c r="F26" s="38">
        <v>97312</v>
      </c>
      <c r="G26" s="141">
        <v>101552</v>
      </c>
      <c r="H26" s="141">
        <v>101280</v>
      </c>
      <c r="I26" s="38">
        <v>-144</v>
      </c>
      <c r="J26" s="142">
        <v>-2.0979020979021001</v>
      </c>
      <c r="K26" s="38">
        <v>-272</v>
      </c>
      <c r="L26" s="142">
        <v>-0.26784307546872499</v>
      </c>
    </row>
    <row r="27" spans="1:12" s="34" customFormat="1" ht="12" customHeight="1">
      <c r="A27" s="35"/>
      <c r="B27" s="36" t="s">
        <v>141</v>
      </c>
      <c r="C27" s="38">
        <v>5840</v>
      </c>
      <c r="D27" s="38">
        <v>8928</v>
      </c>
      <c r="E27" s="38">
        <v>6720</v>
      </c>
      <c r="F27" s="38">
        <v>80432</v>
      </c>
      <c r="G27" s="141">
        <v>88608</v>
      </c>
      <c r="H27" s="141">
        <v>89616</v>
      </c>
      <c r="I27" s="38">
        <v>-2208</v>
      </c>
      <c r="J27" s="142">
        <v>-24.731182795698899</v>
      </c>
      <c r="K27" s="38">
        <v>1008</v>
      </c>
      <c r="L27" s="142">
        <v>1.13759479956663</v>
      </c>
    </row>
    <row r="28" spans="1:12" s="34" customFormat="1" ht="12" customHeight="1">
      <c r="A28" s="35"/>
      <c r="B28" s="36" t="s">
        <v>142</v>
      </c>
      <c r="C28" s="38">
        <v>5312</v>
      </c>
      <c r="D28" s="38">
        <v>4624</v>
      </c>
      <c r="E28" s="38">
        <v>4640</v>
      </c>
      <c r="F28" s="38">
        <v>47824</v>
      </c>
      <c r="G28" s="141">
        <v>55072</v>
      </c>
      <c r="H28" s="141">
        <v>55392</v>
      </c>
      <c r="I28" s="38">
        <v>16</v>
      </c>
      <c r="J28" s="142">
        <v>0.34602076124567499</v>
      </c>
      <c r="K28" s="38">
        <v>320</v>
      </c>
      <c r="L28" s="142">
        <v>0.58105752469494498</v>
      </c>
    </row>
    <row r="29" spans="1:12" s="34" customFormat="1" ht="12" customHeight="1">
      <c r="A29" s="35"/>
      <c r="B29" s="36" t="s">
        <v>143</v>
      </c>
      <c r="C29" s="38">
        <v>2160</v>
      </c>
      <c r="D29" s="38">
        <v>2128</v>
      </c>
      <c r="E29" s="38">
        <v>2464</v>
      </c>
      <c r="F29" s="38">
        <v>19280</v>
      </c>
      <c r="G29" s="141">
        <v>23088</v>
      </c>
      <c r="H29" s="141">
        <v>28288</v>
      </c>
      <c r="I29" s="38">
        <v>336</v>
      </c>
      <c r="J29" s="142">
        <v>15.789473684210501</v>
      </c>
      <c r="K29" s="38">
        <v>5200</v>
      </c>
      <c r="L29" s="142">
        <v>22.5225225225225</v>
      </c>
    </row>
    <row r="30" spans="1:12" s="34" customFormat="1" ht="12" customHeight="1">
      <c r="A30" s="35"/>
      <c r="B30" s="36" t="s">
        <v>144</v>
      </c>
      <c r="C30" s="38">
        <v>4448</v>
      </c>
      <c r="D30" s="38">
        <v>3968</v>
      </c>
      <c r="E30" s="38">
        <v>4160</v>
      </c>
      <c r="F30" s="38">
        <v>56304</v>
      </c>
      <c r="G30" s="141">
        <v>57040</v>
      </c>
      <c r="H30" s="141">
        <v>61040</v>
      </c>
      <c r="I30" s="38">
        <v>192</v>
      </c>
      <c r="J30" s="142">
        <v>4.8387096774193603</v>
      </c>
      <c r="K30" s="38">
        <v>4000</v>
      </c>
      <c r="L30" s="142">
        <v>7.0126227208976202</v>
      </c>
    </row>
    <row r="31" spans="1:12" s="34" customFormat="1" ht="12" customHeight="1">
      <c r="A31" s="35"/>
      <c r="B31" s="36" t="s">
        <v>145</v>
      </c>
      <c r="C31" s="38">
        <v>3840</v>
      </c>
      <c r="D31" s="38">
        <v>3328</v>
      </c>
      <c r="E31" s="38">
        <v>2576</v>
      </c>
      <c r="F31" s="38">
        <v>35776</v>
      </c>
      <c r="G31" s="141">
        <v>36480</v>
      </c>
      <c r="H31" s="141">
        <v>41504</v>
      </c>
      <c r="I31" s="38">
        <v>-752</v>
      </c>
      <c r="J31" s="142">
        <v>-22.596153846153801</v>
      </c>
      <c r="K31" s="38">
        <v>5024</v>
      </c>
      <c r="L31" s="142">
        <v>13.771929824561401</v>
      </c>
    </row>
    <row r="32" spans="1:12" s="34" customFormat="1" ht="12" customHeight="1">
      <c r="A32" s="35"/>
      <c r="B32" s="36" t="s">
        <v>146</v>
      </c>
      <c r="C32" s="38">
        <v>2816</v>
      </c>
      <c r="D32" s="38">
        <v>3200</v>
      </c>
      <c r="E32" s="38">
        <v>3568</v>
      </c>
      <c r="F32" s="38">
        <v>26448</v>
      </c>
      <c r="G32" s="141">
        <v>27312</v>
      </c>
      <c r="H32" s="141">
        <v>31200</v>
      </c>
      <c r="I32" s="38">
        <v>368</v>
      </c>
      <c r="J32" s="142">
        <v>11.5</v>
      </c>
      <c r="K32" s="38">
        <v>3888</v>
      </c>
      <c r="L32" s="142">
        <v>14.2355008787346</v>
      </c>
    </row>
    <row r="33" spans="1:12" s="34" customFormat="1" ht="12" customHeight="1">
      <c r="A33" s="35"/>
      <c r="B33" s="36" t="s">
        <v>147</v>
      </c>
      <c r="C33" s="38">
        <v>528</v>
      </c>
      <c r="D33" s="38">
        <v>688</v>
      </c>
      <c r="E33" s="38">
        <v>784</v>
      </c>
      <c r="F33" s="38">
        <v>5648</v>
      </c>
      <c r="G33" s="141">
        <v>7376</v>
      </c>
      <c r="H33" s="141">
        <v>9472</v>
      </c>
      <c r="I33" s="38">
        <v>96</v>
      </c>
      <c r="J33" s="142">
        <v>13.953488372093</v>
      </c>
      <c r="K33" s="38">
        <v>2096</v>
      </c>
      <c r="L33" s="142">
        <v>28.416485900216902</v>
      </c>
    </row>
    <row r="34" spans="1:12" s="34" customFormat="1" ht="8.1" customHeight="1">
      <c r="A34" s="35"/>
      <c r="B34" s="36"/>
      <c r="C34" s="38"/>
      <c r="D34" s="38"/>
      <c r="E34" s="38"/>
      <c r="F34" s="38"/>
      <c r="G34" s="141"/>
      <c r="H34" s="141"/>
      <c r="I34" s="38"/>
      <c r="J34" s="142"/>
      <c r="K34" s="38"/>
      <c r="L34" s="142"/>
    </row>
    <row r="35" spans="1:12" s="34" customFormat="1" ht="12" customHeight="1">
      <c r="A35" s="35" t="s">
        <v>148</v>
      </c>
      <c r="B35" s="143"/>
      <c r="C35" s="102">
        <v>39312</v>
      </c>
      <c r="D35" s="102">
        <v>41024</v>
      </c>
      <c r="E35" s="102">
        <v>41904</v>
      </c>
      <c r="F35" s="102">
        <v>503424</v>
      </c>
      <c r="G35" s="103">
        <v>573808</v>
      </c>
      <c r="H35" s="103">
        <v>562704</v>
      </c>
      <c r="I35" s="102">
        <v>880</v>
      </c>
      <c r="J35" s="104">
        <v>2.1450858034321398</v>
      </c>
      <c r="K35" s="102">
        <v>-11104</v>
      </c>
      <c r="L35" s="104">
        <v>-1.9351420684270699</v>
      </c>
    </row>
    <row r="36" spans="1:12" s="34" customFormat="1" ht="12" customHeight="1">
      <c r="A36" s="35"/>
      <c r="B36" s="36" t="s">
        <v>149</v>
      </c>
      <c r="C36" s="38">
        <v>736</v>
      </c>
      <c r="D36" s="38">
        <v>768</v>
      </c>
      <c r="E36" s="38">
        <v>832</v>
      </c>
      <c r="F36" s="38">
        <v>7904</v>
      </c>
      <c r="G36" s="141">
        <v>9008</v>
      </c>
      <c r="H36" s="141">
        <v>9152</v>
      </c>
      <c r="I36" s="38">
        <v>64</v>
      </c>
      <c r="J36" s="142">
        <v>8.3333333333333304</v>
      </c>
      <c r="K36" s="38">
        <v>144</v>
      </c>
      <c r="L36" s="142">
        <v>1.59857904085258</v>
      </c>
    </row>
    <row r="37" spans="1:12" s="34" customFormat="1" ht="12" customHeight="1">
      <c r="A37" s="35"/>
      <c r="B37" s="36" t="s">
        <v>150</v>
      </c>
      <c r="C37" s="38">
        <v>752</v>
      </c>
      <c r="D37" s="38">
        <v>768</v>
      </c>
      <c r="E37" s="38">
        <v>720</v>
      </c>
      <c r="F37" s="38">
        <v>6288</v>
      </c>
      <c r="G37" s="141">
        <v>7936</v>
      </c>
      <c r="H37" s="141">
        <v>8000</v>
      </c>
      <c r="I37" s="38">
        <v>-48</v>
      </c>
      <c r="J37" s="142">
        <v>-6.25</v>
      </c>
      <c r="K37" s="38">
        <v>64</v>
      </c>
      <c r="L37" s="142">
        <v>0.80645161290322598</v>
      </c>
    </row>
    <row r="38" spans="1:12" s="34" customFormat="1" ht="12" customHeight="1">
      <c r="A38" s="35"/>
      <c r="B38" s="36" t="s">
        <v>151</v>
      </c>
      <c r="C38" s="38">
        <v>784</v>
      </c>
      <c r="D38" s="38">
        <v>912</v>
      </c>
      <c r="E38" s="38">
        <v>848</v>
      </c>
      <c r="F38" s="38">
        <v>11616</v>
      </c>
      <c r="G38" s="141">
        <v>12880</v>
      </c>
      <c r="H38" s="141">
        <v>13312</v>
      </c>
      <c r="I38" s="38">
        <v>-64</v>
      </c>
      <c r="J38" s="142">
        <v>-7.0175438596491198</v>
      </c>
      <c r="K38" s="38">
        <v>432</v>
      </c>
      <c r="L38" s="142">
        <v>3.3540372670807499</v>
      </c>
    </row>
    <row r="39" spans="1:12" s="34" customFormat="1" ht="12" customHeight="1">
      <c r="A39" s="35"/>
      <c r="B39" s="36" t="s">
        <v>152</v>
      </c>
      <c r="C39" s="38">
        <v>3264</v>
      </c>
      <c r="D39" s="38">
        <v>3376</v>
      </c>
      <c r="E39" s="38">
        <v>3664</v>
      </c>
      <c r="F39" s="38">
        <v>38144</v>
      </c>
      <c r="G39" s="141">
        <v>42288</v>
      </c>
      <c r="H39" s="141">
        <v>44352</v>
      </c>
      <c r="I39" s="38">
        <v>288</v>
      </c>
      <c r="J39" s="142">
        <v>8.5308056872037898</v>
      </c>
      <c r="K39" s="38">
        <v>2064</v>
      </c>
      <c r="L39" s="142">
        <v>4.8808172531214504</v>
      </c>
    </row>
    <row r="40" spans="1:12" s="34" customFormat="1" ht="12" customHeight="1">
      <c r="A40" s="35"/>
      <c r="B40" s="36" t="s">
        <v>153</v>
      </c>
      <c r="C40" s="38">
        <v>8608</v>
      </c>
      <c r="D40" s="38">
        <v>9584</v>
      </c>
      <c r="E40" s="38">
        <v>9088</v>
      </c>
      <c r="F40" s="38">
        <v>93616</v>
      </c>
      <c r="G40" s="141">
        <v>105104</v>
      </c>
      <c r="H40" s="141">
        <v>100960</v>
      </c>
      <c r="I40" s="38">
        <v>-496</v>
      </c>
      <c r="J40" s="142">
        <v>-5.1752921535893197</v>
      </c>
      <c r="K40" s="38">
        <v>-4144</v>
      </c>
      <c r="L40" s="142">
        <v>-3.94276145532044</v>
      </c>
    </row>
    <row r="41" spans="1:12" s="34" customFormat="1" ht="12" customHeight="1">
      <c r="A41" s="35"/>
      <c r="B41" s="36" t="s">
        <v>154</v>
      </c>
      <c r="C41" s="38">
        <v>896</v>
      </c>
      <c r="D41" s="38">
        <v>864</v>
      </c>
      <c r="E41" s="38">
        <v>976</v>
      </c>
      <c r="F41" s="38">
        <v>10640</v>
      </c>
      <c r="G41" s="141">
        <v>12784</v>
      </c>
      <c r="H41" s="141">
        <v>11920</v>
      </c>
      <c r="I41" s="38">
        <v>112</v>
      </c>
      <c r="J41" s="142">
        <v>12.962962962962999</v>
      </c>
      <c r="K41" s="38">
        <v>-864</v>
      </c>
      <c r="L41" s="142">
        <v>-6.7584480600750902</v>
      </c>
    </row>
    <row r="42" spans="1:12" s="34" customFormat="1" ht="12" customHeight="1">
      <c r="A42" s="35"/>
      <c r="B42" s="36" t="s">
        <v>155</v>
      </c>
      <c r="C42" s="38">
        <v>1056</v>
      </c>
      <c r="D42" s="38">
        <v>976</v>
      </c>
      <c r="E42" s="38">
        <v>1008</v>
      </c>
      <c r="F42" s="38">
        <v>10672</v>
      </c>
      <c r="G42" s="141">
        <v>11520</v>
      </c>
      <c r="H42" s="141">
        <v>12384</v>
      </c>
      <c r="I42" s="38">
        <v>32</v>
      </c>
      <c r="J42" s="142">
        <v>3.27868852459016</v>
      </c>
      <c r="K42" s="38">
        <v>864</v>
      </c>
      <c r="L42" s="142">
        <v>7.5</v>
      </c>
    </row>
    <row r="43" spans="1:12" s="34" customFormat="1" ht="12" customHeight="1">
      <c r="A43" s="35"/>
      <c r="B43" s="36" t="s">
        <v>156</v>
      </c>
      <c r="C43" s="38">
        <v>2400</v>
      </c>
      <c r="D43" s="38">
        <v>2480</v>
      </c>
      <c r="E43" s="38">
        <v>2672</v>
      </c>
      <c r="F43" s="38">
        <v>24432</v>
      </c>
      <c r="G43" s="141">
        <v>28448</v>
      </c>
      <c r="H43" s="141">
        <v>30432</v>
      </c>
      <c r="I43" s="38">
        <v>192</v>
      </c>
      <c r="J43" s="142">
        <v>7.7419354838709697</v>
      </c>
      <c r="K43" s="38">
        <v>1984</v>
      </c>
      <c r="L43" s="142">
        <v>6.9741282339707498</v>
      </c>
    </row>
    <row r="44" spans="1:12" s="34" customFormat="1" ht="12" customHeight="1">
      <c r="A44" s="35"/>
      <c r="B44" s="36" t="s">
        <v>157</v>
      </c>
      <c r="C44" s="38">
        <v>1616</v>
      </c>
      <c r="D44" s="38">
        <v>1440</v>
      </c>
      <c r="E44" s="38">
        <v>1648</v>
      </c>
      <c r="F44" s="38">
        <v>11792</v>
      </c>
      <c r="G44" s="141">
        <v>13024</v>
      </c>
      <c r="H44" s="141">
        <v>14480</v>
      </c>
      <c r="I44" s="38">
        <v>208</v>
      </c>
      <c r="J44" s="142">
        <v>14.4444444444444</v>
      </c>
      <c r="K44" s="38">
        <v>1456</v>
      </c>
      <c r="L44" s="142">
        <v>11.1793611793612</v>
      </c>
    </row>
    <row r="45" spans="1:12" s="34" customFormat="1" ht="12" customHeight="1">
      <c r="A45" s="35"/>
      <c r="B45" s="36" t="s">
        <v>158</v>
      </c>
      <c r="C45" s="38">
        <v>896</v>
      </c>
      <c r="D45" s="38">
        <v>960</v>
      </c>
      <c r="E45" s="38">
        <v>944</v>
      </c>
      <c r="F45" s="38">
        <v>14544</v>
      </c>
      <c r="G45" s="141">
        <v>16096</v>
      </c>
      <c r="H45" s="141">
        <v>15952</v>
      </c>
      <c r="I45" s="38">
        <v>-16</v>
      </c>
      <c r="J45" s="142">
        <v>-1.6666666666666701</v>
      </c>
      <c r="K45" s="38">
        <v>-144</v>
      </c>
      <c r="L45" s="142">
        <v>-0.89463220675944299</v>
      </c>
    </row>
    <row r="46" spans="1:12" s="34" customFormat="1" ht="12" customHeight="1">
      <c r="A46" s="35"/>
      <c r="B46" s="36" t="s">
        <v>159</v>
      </c>
      <c r="C46" s="38">
        <v>1664</v>
      </c>
      <c r="D46" s="38">
        <v>1856</v>
      </c>
      <c r="E46" s="38">
        <v>1728</v>
      </c>
      <c r="F46" s="38">
        <v>21024</v>
      </c>
      <c r="G46" s="141">
        <v>23552</v>
      </c>
      <c r="H46" s="141">
        <v>22656</v>
      </c>
      <c r="I46" s="38">
        <v>-128</v>
      </c>
      <c r="J46" s="142">
        <v>-6.8965517241379297</v>
      </c>
      <c r="K46" s="38">
        <v>-896</v>
      </c>
      <c r="L46" s="142">
        <v>-3.8043478260869601</v>
      </c>
    </row>
    <row r="47" spans="1:12" s="34" customFormat="1" ht="12" customHeight="1">
      <c r="A47" s="35"/>
      <c r="B47" s="36" t="s">
        <v>160</v>
      </c>
      <c r="C47" s="38">
        <v>13616</v>
      </c>
      <c r="D47" s="38">
        <v>13920</v>
      </c>
      <c r="E47" s="38">
        <v>14640</v>
      </c>
      <c r="F47" s="38">
        <v>217056</v>
      </c>
      <c r="G47" s="141">
        <v>246336</v>
      </c>
      <c r="H47" s="141">
        <v>234160</v>
      </c>
      <c r="I47" s="38">
        <v>720</v>
      </c>
      <c r="J47" s="142">
        <v>5.1724137931034502</v>
      </c>
      <c r="K47" s="38">
        <v>-12176</v>
      </c>
      <c r="L47" s="142">
        <v>-4.94284229670044</v>
      </c>
    </row>
    <row r="48" spans="1:12" s="34" customFormat="1" ht="8.1" customHeight="1">
      <c r="A48" s="35"/>
      <c r="B48" s="36"/>
      <c r="C48" s="38"/>
      <c r="D48" s="38"/>
      <c r="E48" s="38"/>
      <c r="F48" s="38"/>
      <c r="G48" s="141"/>
      <c r="H48" s="141"/>
      <c r="I48" s="38"/>
      <c r="J48" s="142"/>
      <c r="K48" s="38"/>
      <c r="L48" s="142"/>
    </row>
    <row r="49" spans="1:14" s="34" customFormat="1" ht="12" customHeight="1">
      <c r="A49" s="35" t="s">
        <v>161</v>
      </c>
      <c r="B49" s="36"/>
      <c r="C49" s="102">
        <v>28496</v>
      </c>
      <c r="D49" s="102">
        <v>30672</v>
      </c>
      <c r="E49" s="102">
        <v>33824</v>
      </c>
      <c r="F49" s="102">
        <v>377520</v>
      </c>
      <c r="G49" s="103">
        <v>442096</v>
      </c>
      <c r="H49" s="103">
        <v>478304</v>
      </c>
      <c r="I49" s="102">
        <v>3152</v>
      </c>
      <c r="J49" s="104">
        <v>10.2764736567553</v>
      </c>
      <c r="K49" s="102">
        <v>36208</v>
      </c>
      <c r="L49" s="104">
        <v>8.19007636350476</v>
      </c>
      <c r="M49" s="189"/>
      <c r="N49" s="189"/>
    </row>
    <row r="50" spans="1:14" s="34" customFormat="1" ht="12" customHeight="1">
      <c r="A50" s="35"/>
      <c r="B50" s="36" t="s">
        <v>162</v>
      </c>
      <c r="C50" s="38">
        <v>1152</v>
      </c>
      <c r="D50" s="38">
        <v>1440</v>
      </c>
      <c r="E50" s="38">
        <v>1104</v>
      </c>
      <c r="F50" s="38">
        <v>14272</v>
      </c>
      <c r="G50" s="141">
        <v>17664</v>
      </c>
      <c r="H50" s="141">
        <v>22368</v>
      </c>
      <c r="I50" s="38">
        <v>-336</v>
      </c>
      <c r="J50" s="142">
        <v>-23.3333333333333</v>
      </c>
      <c r="K50" s="38">
        <v>4704</v>
      </c>
      <c r="L50" s="142">
        <v>26.630434782608699</v>
      </c>
      <c r="M50" s="189"/>
      <c r="N50" s="189"/>
    </row>
    <row r="51" spans="1:14" s="34" customFormat="1" ht="12" customHeight="1">
      <c r="A51" s="35"/>
      <c r="B51" s="36" t="s">
        <v>163</v>
      </c>
      <c r="C51" s="38">
        <v>928</v>
      </c>
      <c r="D51" s="38">
        <v>1424</v>
      </c>
      <c r="E51" s="38">
        <v>1264</v>
      </c>
      <c r="F51" s="38">
        <v>12880</v>
      </c>
      <c r="G51" s="141">
        <v>16784</v>
      </c>
      <c r="H51" s="141">
        <v>19536</v>
      </c>
      <c r="I51" s="38">
        <v>-160</v>
      </c>
      <c r="J51" s="142">
        <v>-11.235955056179799</v>
      </c>
      <c r="K51" s="38">
        <v>2752</v>
      </c>
      <c r="L51" s="142">
        <v>16.396568160152501</v>
      </c>
      <c r="M51" s="189"/>
      <c r="N51" s="189"/>
    </row>
    <row r="52" spans="1:14" s="34" customFormat="1" ht="12" customHeight="1">
      <c r="A52" s="35"/>
      <c r="B52" s="36" t="s">
        <v>164</v>
      </c>
      <c r="C52" s="38">
        <v>4368</v>
      </c>
      <c r="D52" s="38">
        <v>4432</v>
      </c>
      <c r="E52" s="38">
        <v>4928</v>
      </c>
      <c r="F52" s="38">
        <v>57280</v>
      </c>
      <c r="G52" s="141">
        <v>65440</v>
      </c>
      <c r="H52" s="141">
        <v>69808</v>
      </c>
      <c r="I52" s="38">
        <v>496</v>
      </c>
      <c r="J52" s="142">
        <v>11.1913357400722</v>
      </c>
      <c r="K52" s="38">
        <v>4368</v>
      </c>
      <c r="L52" s="142">
        <v>6.6748166259168702</v>
      </c>
      <c r="M52" s="189"/>
      <c r="N52" s="189"/>
    </row>
    <row r="53" spans="1:14" s="34" customFormat="1" ht="12" customHeight="1">
      <c r="A53" s="35"/>
      <c r="B53" s="36" t="s">
        <v>165</v>
      </c>
      <c r="C53" s="38">
        <v>624</v>
      </c>
      <c r="D53" s="38">
        <v>752</v>
      </c>
      <c r="E53" s="38">
        <v>752</v>
      </c>
      <c r="F53" s="38">
        <v>7696</v>
      </c>
      <c r="G53" s="141">
        <v>8928</v>
      </c>
      <c r="H53" s="141">
        <v>9456</v>
      </c>
      <c r="I53" s="38">
        <v>0</v>
      </c>
      <c r="J53" s="142">
        <v>0</v>
      </c>
      <c r="K53" s="38">
        <v>528</v>
      </c>
      <c r="L53" s="142">
        <v>5.9139784946236604</v>
      </c>
      <c r="M53" s="189"/>
      <c r="N53" s="189"/>
    </row>
    <row r="54" spans="1:14" s="34" customFormat="1" ht="12" customHeight="1">
      <c r="A54" s="35"/>
      <c r="B54" s="36" t="s">
        <v>166</v>
      </c>
      <c r="C54" s="38">
        <v>20688</v>
      </c>
      <c r="D54" s="38">
        <v>21664</v>
      </c>
      <c r="E54" s="38">
        <v>24784</v>
      </c>
      <c r="F54" s="38">
        <v>275008</v>
      </c>
      <c r="G54" s="141">
        <v>320496</v>
      </c>
      <c r="H54" s="141">
        <v>343984</v>
      </c>
      <c r="I54" s="38">
        <v>3120</v>
      </c>
      <c r="J54" s="142">
        <v>14.401772525849299</v>
      </c>
      <c r="K54" s="38">
        <v>23488</v>
      </c>
      <c r="L54" s="142">
        <v>7.32864060705906</v>
      </c>
      <c r="M54" s="189"/>
      <c r="N54" s="189"/>
    </row>
    <row r="55" spans="1:14" s="34" customFormat="1" ht="8.1" customHeight="1">
      <c r="A55" s="35"/>
      <c r="B55" s="36"/>
      <c r="C55" s="38"/>
      <c r="D55" s="38"/>
      <c r="E55" s="38"/>
      <c r="F55" s="38"/>
      <c r="G55" s="141"/>
      <c r="H55" s="141"/>
      <c r="I55" s="38"/>
      <c r="J55" s="142"/>
      <c r="K55" s="38"/>
      <c r="L55" s="142"/>
      <c r="M55" s="189"/>
      <c r="N55" s="189"/>
    </row>
    <row r="56" spans="1:14" s="34" customFormat="1" ht="12" customHeight="1">
      <c r="A56" s="35" t="s">
        <v>167</v>
      </c>
      <c r="B56" s="36"/>
      <c r="C56" s="102">
        <v>3184</v>
      </c>
      <c r="D56" s="102">
        <v>3040</v>
      </c>
      <c r="E56" s="102">
        <v>3264</v>
      </c>
      <c r="F56" s="102">
        <v>47392</v>
      </c>
      <c r="G56" s="103">
        <v>49120</v>
      </c>
      <c r="H56" s="103">
        <v>51536</v>
      </c>
      <c r="I56" s="102">
        <v>224</v>
      </c>
      <c r="J56" s="104">
        <v>7.3684210526315796</v>
      </c>
      <c r="K56" s="102">
        <v>2416</v>
      </c>
      <c r="L56" s="104">
        <v>4.9185667752443001</v>
      </c>
      <c r="M56" s="189"/>
      <c r="N56" s="189"/>
    </row>
    <row r="57" spans="1:14" s="34" customFormat="1" ht="12" customHeight="1">
      <c r="A57" s="35"/>
      <c r="B57" s="36" t="s">
        <v>168</v>
      </c>
      <c r="C57" s="38">
        <v>1376</v>
      </c>
      <c r="D57" s="38">
        <v>1360</v>
      </c>
      <c r="E57" s="38">
        <v>1568</v>
      </c>
      <c r="F57" s="38">
        <v>19728</v>
      </c>
      <c r="G57" s="141">
        <v>18928</v>
      </c>
      <c r="H57" s="141">
        <v>20832</v>
      </c>
      <c r="I57" s="38">
        <v>208</v>
      </c>
      <c r="J57" s="142">
        <v>15.294117647058799</v>
      </c>
      <c r="K57" s="38">
        <v>1904</v>
      </c>
      <c r="L57" s="142">
        <v>10.0591715976331</v>
      </c>
      <c r="M57" s="189"/>
      <c r="N57" s="189"/>
    </row>
    <row r="58" spans="1:14" s="34" customFormat="1" ht="12" customHeight="1">
      <c r="A58" s="35"/>
      <c r="B58" s="36" t="s">
        <v>169</v>
      </c>
      <c r="C58" s="38">
        <v>544</v>
      </c>
      <c r="D58" s="38">
        <v>544</v>
      </c>
      <c r="E58" s="38">
        <v>576</v>
      </c>
      <c r="F58" s="38">
        <v>9424</v>
      </c>
      <c r="G58" s="141">
        <v>11120</v>
      </c>
      <c r="H58" s="141">
        <v>10208</v>
      </c>
      <c r="I58" s="38">
        <v>32</v>
      </c>
      <c r="J58" s="142">
        <v>5.8823529411764701</v>
      </c>
      <c r="K58" s="38">
        <v>-912</v>
      </c>
      <c r="L58" s="142">
        <v>-8.2014388489208603</v>
      </c>
      <c r="M58" s="189"/>
      <c r="N58" s="189"/>
    </row>
    <row r="59" spans="1:14" s="34" customFormat="1" ht="8.1" customHeight="1">
      <c r="A59" s="35"/>
      <c r="B59" s="36"/>
      <c r="C59" s="38"/>
      <c r="D59" s="38"/>
      <c r="E59" s="38"/>
      <c r="F59" s="38"/>
      <c r="G59" s="141"/>
      <c r="H59" s="141"/>
      <c r="I59" s="38"/>
      <c r="J59" s="142"/>
      <c r="K59" s="38"/>
      <c r="L59" s="142"/>
      <c r="M59" s="189"/>
      <c r="N59" s="189"/>
    </row>
    <row r="60" spans="1:14" s="34" customFormat="1" ht="12" customHeight="1">
      <c r="A60" s="35" t="s">
        <v>170</v>
      </c>
      <c r="B60" s="36"/>
      <c r="C60" s="102">
        <v>1856</v>
      </c>
      <c r="D60" s="102">
        <v>1824</v>
      </c>
      <c r="E60" s="102">
        <v>1568</v>
      </c>
      <c r="F60" s="102">
        <v>43424</v>
      </c>
      <c r="G60" s="103">
        <v>24000</v>
      </c>
      <c r="H60" s="103">
        <v>22160</v>
      </c>
      <c r="I60" s="102">
        <v>-256</v>
      </c>
      <c r="J60" s="104">
        <v>-14.0350877192982</v>
      </c>
      <c r="K60" s="102">
        <v>-1840</v>
      </c>
      <c r="L60" s="104">
        <v>-7.6666666666666696</v>
      </c>
      <c r="M60" s="189"/>
      <c r="N60" s="189"/>
    </row>
    <row r="61" spans="1:14" s="34" customFormat="1" ht="8.1" customHeight="1">
      <c r="A61" s="3"/>
      <c r="B61"/>
      <c r="C61"/>
      <c r="D61"/>
      <c r="E61"/>
      <c r="F61"/>
      <c r="G61"/>
      <c r="H61"/>
      <c r="I61"/>
      <c r="J61"/>
      <c r="K61"/>
      <c r="L61"/>
      <c r="M61" s="189"/>
      <c r="N61" s="189"/>
    </row>
    <row r="62" spans="1:14" s="34" customFormat="1" ht="12" customHeight="1">
      <c r="A62" s="140" t="s">
        <v>171</v>
      </c>
      <c r="B62" s="90"/>
      <c r="C62" s="94">
        <v>260246</v>
      </c>
      <c r="D62" s="94">
        <v>270515</v>
      </c>
      <c r="E62" s="94">
        <v>283568</v>
      </c>
      <c r="F62" s="94">
        <v>3417552</v>
      </c>
      <c r="G62" s="93">
        <v>3688013</v>
      </c>
      <c r="H62" s="93">
        <v>3821658</v>
      </c>
      <c r="I62" s="94">
        <v>13053</v>
      </c>
      <c r="J62" s="98">
        <v>4.8252407445058498</v>
      </c>
      <c r="K62" s="94">
        <v>133645</v>
      </c>
      <c r="L62" s="98">
        <v>3.6237670528818602</v>
      </c>
      <c r="M62"/>
      <c r="N62"/>
    </row>
    <row r="63" spans="1:14" s="34" customFormat="1" ht="8.1" customHeight="1">
      <c r="A63" s="189"/>
      <c r="B63" s="202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</row>
    <row r="64" spans="1:14" s="34" customFormat="1" ht="12" customHeight="1">
      <c r="A64" s="203" t="str">
        <f>"1."</f>
        <v>1.</v>
      </c>
      <c r="B64" s="189" t="s">
        <v>58</v>
      </c>
      <c r="C64" s="204"/>
      <c r="D64" s="204"/>
      <c r="E64" s="204"/>
      <c r="F64" s="204"/>
      <c r="G64" s="189"/>
      <c r="H64" s="189"/>
      <c r="I64" s="189"/>
      <c r="J64" s="189"/>
      <c r="K64" s="189"/>
      <c r="L64" s="189"/>
      <c r="M64" s="189"/>
      <c r="N64" s="189"/>
    </row>
    <row r="65" spans="1:6" s="34" customFormat="1" ht="12" customHeight="1">
      <c r="A65" s="203" t="str">
        <f>"2."</f>
        <v>2.</v>
      </c>
      <c r="B65" s="189" t="s">
        <v>172</v>
      </c>
      <c r="C65" s="39"/>
      <c r="D65" s="39"/>
      <c r="E65" s="39"/>
      <c r="F65" s="39"/>
    </row>
    <row r="66" spans="1:6" s="34" customFormat="1" ht="8.1" customHeight="1">
      <c r="A66" s="189"/>
      <c r="B66" s="189"/>
      <c r="C66" s="189"/>
      <c r="D66" s="189"/>
      <c r="E66" s="189"/>
      <c r="F66" s="189"/>
    </row>
    <row r="67" spans="1:6" s="34" customFormat="1" ht="12" customHeight="1">
      <c r="A67" s="190" t="s">
        <v>173</v>
      </c>
      <c r="B67" s="189"/>
      <c r="C67" s="189"/>
      <c r="D67" s="189"/>
      <c r="E67" s="189"/>
      <c r="F67" s="189"/>
    </row>
    <row r="68" spans="1:6">
      <c r="A68" s="188"/>
      <c r="B68" s="189" t="s">
        <v>174</v>
      </c>
      <c r="C68" s="188"/>
      <c r="D68" s="188"/>
      <c r="E68" s="188"/>
      <c r="F68" s="188"/>
    </row>
    <row r="69" spans="1:6">
      <c r="A69" s="188"/>
      <c r="B69" s="189" t="s">
        <v>175</v>
      </c>
      <c r="C69" s="188"/>
      <c r="D69" s="188"/>
      <c r="E69" s="188"/>
      <c r="F69" s="188"/>
    </row>
    <row r="70" spans="1:6" ht="8.1" customHeight="1">
      <c r="A70" s="188"/>
      <c r="B70" s="189"/>
      <c r="C70" s="188"/>
      <c r="D70" s="188"/>
      <c r="E70" s="188"/>
      <c r="F70" s="188"/>
    </row>
    <row r="71" spans="1:6">
      <c r="A71" s="191" t="s">
        <v>69</v>
      </c>
      <c r="B71" s="188"/>
      <c r="C71" s="188"/>
      <c r="D71" s="188"/>
      <c r="E71" s="188"/>
      <c r="F71" s="188"/>
    </row>
  </sheetData>
  <mergeCells count="9">
    <mergeCell ref="A3:L3"/>
    <mergeCell ref="A4:L4"/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69"/>
  <sheetViews>
    <sheetView zoomScaleNormal="100" workbookViewId="0"/>
  </sheetViews>
  <sheetFormatPr defaultColWidth="10.6640625" defaultRowHeight="11.65"/>
  <cols>
    <col min="1" max="1" width="2.83203125" style="23" customWidth="1"/>
    <col min="2" max="2" width="22.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176</v>
      </c>
      <c r="B1" s="18"/>
      <c r="C1" s="19"/>
      <c r="D1" s="19"/>
      <c r="E1" s="19"/>
      <c r="F1" s="19"/>
      <c r="G1" s="199"/>
      <c r="H1" s="199"/>
      <c r="I1" s="199"/>
      <c r="J1" s="199"/>
      <c r="K1" s="199"/>
      <c r="L1" s="199"/>
    </row>
    <row r="2" spans="1:12" s="20" customFormat="1" ht="12.75" customHeight="1">
      <c r="A2" s="19"/>
      <c r="B2" s="19"/>
      <c r="C2" s="19"/>
      <c r="D2" s="19"/>
      <c r="E2" s="19"/>
      <c r="F2" s="19"/>
      <c r="G2" s="199"/>
      <c r="H2" s="199"/>
      <c r="I2" s="199"/>
      <c r="J2" s="199"/>
      <c r="K2" s="199"/>
      <c r="L2" s="199"/>
    </row>
    <row r="3" spans="1:12" s="108" customFormat="1" ht="18" customHeight="1">
      <c r="A3" s="251" t="s">
        <v>119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</row>
    <row r="4" spans="1:12" s="109" customFormat="1" ht="15" customHeight="1">
      <c r="A4" s="252" t="s">
        <v>177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</row>
    <row r="5" spans="1:12" ht="6.75" customHeight="1">
      <c r="A5" s="21"/>
      <c r="B5" s="21"/>
      <c r="C5" s="22"/>
      <c r="D5" s="22"/>
      <c r="E5" s="22"/>
      <c r="F5" s="22"/>
      <c r="G5" s="188"/>
      <c r="H5" s="188"/>
      <c r="I5" s="188"/>
      <c r="J5" s="188"/>
      <c r="K5" s="188"/>
      <c r="L5" s="188"/>
    </row>
    <row r="6" spans="1:12" s="28" customFormat="1" ht="15" customHeight="1">
      <c r="A6" s="253"/>
      <c r="B6" s="195"/>
      <c r="C6" s="24" t="s">
        <v>56</v>
      </c>
      <c r="D6" s="25"/>
      <c r="E6" s="26"/>
      <c r="F6" s="24" t="s">
        <v>57</v>
      </c>
      <c r="G6" s="25"/>
      <c r="H6" s="26"/>
      <c r="I6" s="201" t="s">
        <v>122</v>
      </c>
      <c r="J6" s="200"/>
      <c r="K6" s="200"/>
      <c r="L6" s="200"/>
    </row>
    <row r="7" spans="1:12" s="28" customFormat="1" ht="15" customHeight="1">
      <c r="A7" s="255"/>
      <c r="B7" s="196"/>
      <c r="C7" s="29"/>
      <c r="D7" s="25"/>
      <c r="E7" s="29"/>
      <c r="F7" s="29"/>
      <c r="G7" s="25"/>
      <c r="H7" s="29"/>
      <c r="I7" s="259" t="s">
        <v>72</v>
      </c>
      <c r="J7" s="260"/>
      <c r="K7" s="259" t="s">
        <v>123</v>
      </c>
      <c r="L7" s="261"/>
    </row>
    <row r="8" spans="1:12" s="28" customFormat="1" ht="15" customHeight="1">
      <c r="A8" s="255"/>
      <c r="B8" s="196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2" t="s">
        <v>124</v>
      </c>
      <c r="J8" s="262" t="s">
        <v>125</v>
      </c>
      <c r="K8" s="262" t="s">
        <v>124</v>
      </c>
      <c r="L8" s="264" t="s">
        <v>125</v>
      </c>
    </row>
    <row r="9" spans="1:12" s="28" customFormat="1" ht="15" customHeight="1">
      <c r="A9" s="257"/>
      <c r="B9" s="197"/>
      <c r="C9" s="30"/>
      <c r="D9" s="31"/>
      <c r="E9" s="30"/>
      <c r="F9" s="30"/>
      <c r="G9" s="31"/>
      <c r="H9" s="30"/>
      <c r="I9" s="263"/>
      <c r="J9" s="263"/>
      <c r="K9" s="263"/>
      <c r="L9" s="265"/>
    </row>
    <row r="10" spans="1:12" s="34" customFormat="1" ht="12" customHeight="1">
      <c r="A10" s="32" t="s">
        <v>178</v>
      </c>
      <c r="B10" s="32"/>
      <c r="C10" s="95"/>
      <c r="D10" s="95"/>
      <c r="E10" s="95"/>
      <c r="F10" s="33"/>
      <c r="G10" s="205"/>
      <c r="H10" s="205"/>
      <c r="I10" s="206"/>
      <c r="J10" s="189"/>
      <c r="K10" s="189"/>
      <c r="L10" s="189"/>
    </row>
    <row r="11" spans="1:12" s="34" customFormat="1" ht="12" customHeight="1">
      <c r="A11" s="266" t="s">
        <v>179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</row>
    <row r="12" spans="1:12" s="34" customFormat="1" ht="9" customHeight="1">
      <c r="A12" s="53"/>
      <c r="B12" s="53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34" customFormat="1" ht="12" customHeight="1">
      <c r="A13" s="53" t="s">
        <v>180</v>
      </c>
      <c r="B13" s="53"/>
      <c r="C13" s="38">
        <v>136272</v>
      </c>
      <c r="D13" s="38">
        <v>140608</v>
      </c>
      <c r="E13" s="38">
        <v>144704</v>
      </c>
      <c r="F13" s="38">
        <v>1770336</v>
      </c>
      <c r="G13" s="141">
        <v>1922544</v>
      </c>
      <c r="H13" s="141">
        <v>2005600</v>
      </c>
      <c r="I13" s="38">
        <v>4096</v>
      </c>
      <c r="J13" s="142">
        <v>2.9130632680928499</v>
      </c>
      <c r="K13" s="38">
        <v>83056</v>
      </c>
      <c r="L13" s="142">
        <v>4.3201091886583596</v>
      </c>
    </row>
    <row r="14" spans="1:12" s="34" customFormat="1" ht="12" customHeight="1">
      <c r="A14" s="53" t="s">
        <v>181</v>
      </c>
      <c r="B14" s="53"/>
      <c r="C14" s="38">
        <v>67344</v>
      </c>
      <c r="D14" s="38">
        <v>69712</v>
      </c>
      <c r="E14" s="38">
        <v>72864</v>
      </c>
      <c r="F14" s="38">
        <v>999328</v>
      </c>
      <c r="G14" s="141">
        <v>1062256</v>
      </c>
      <c r="H14" s="141">
        <v>1095296</v>
      </c>
      <c r="I14" s="38">
        <v>3152</v>
      </c>
      <c r="J14" s="142">
        <v>4.52145971999082</v>
      </c>
      <c r="K14" s="38">
        <v>33040</v>
      </c>
      <c r="L14" s="142">
        <v>3.1103613441580902</v>
      </c>
    </row>
    <row r="15" spans="1:12" s="34" customFormat="1" ht="12" customHeight="1">
      <c r="A15" s="53" t="s">
        <v>182</v>
      </c>
      <c r="B15" s="53"/>
      <c r="C15" s="38">
        <v>26000</v>
      </c>
      <c r="D15" s="38">
        <v>27472</v>
      </c>
      <c r="E15" s="38">
        <v>27552</v>
      </c>
      <c r="F15" s="38">
        <v>288080</v>
      </c>
      <c r="G15" s="141">
        <v>301072</v>
      </c>
      <c r="H15" s="141">
        <v>301968</v>
      </c>
      <c r="I15" s="38">
        <v>80</v>
      </c>
      <c r="J15" s="142">
        <v>0.29120559114735001</v>
      </c>
      <c r="K15" s="38">
        <v>896</v>
      </c>
      <c r="L15" s="142">
        <v>0.29760323112079501</v>
      </c>
    </row>
    <row r="16" spans="1:12" s="34" customFormat="1" ht="12" customHeight="1">
      <c r="A16" s="53" t="s">
        <v>183</v>
      </c>
      <c r="B16" s="53"/>
      <c r="C16" s="38">
        <v>3840</v>
      </c>
      <c r="D16" s="38">
        <v>4224</v>
      </c>
      <c r="E16" s="38">
        <v>3856</v>
      </c>
      <c r="F16" s="38">
        <v>65824</v>
      </c>
      <c r="G16" s="141">
        <v>65440</v>
      </c>
      <c r="H16" s="141">
        <v>68048</v>
      </c>
      <c r="I16" s="38">
        <v>-368</v>
      </c>
      <c r="J16" s="142">
        <v>-8.7121212121212093</v>
      </c>
      <c r="K16" s="38">
        <v>2608</v>
      </c>
      <c r="L16" s="142">
        <v>3.9853300733496302</v>
      </c>
    </row>
    <row r="17" spans="1:12" s="34" customFormat="1" ht="12" customHeight="1">
      <c r="A17" s="53" t="s">
        <v>184</v>
      </c>
      <c r="B17" s="53"/>
      <c r="C17" s="38">
        <v>7040</v>
      </c>
      <c r="D17" s="38">
        <v>7600</v>
      </c>
      <c r="E17" s="38">
        <v>7440</v>
      </c>
      <c r="F17" s="38">
        <v>63664</v>
      </c>
      <c r="G17" s="141">
        <v>71216</v>
      </c>
      <c r="H17" s="141">
        <v>76592</v>
      </c>
      <c r="I17" s="38">
        <v>-160</v>
      </c>
      <c r="J17" s="142">
        <v>-2.1052631578947398</v>
      </c>
      <c r="K17" s="38">
        <v>5376</v>
      </c>
      <c r="L17" s="142">
        <v>7.5488654235003398</v>
      </c>
    </row>
    <row r="18" spans="1:12" s="34" customFormat="1" ht="12" customHeight="1">
      <c r="A18" s="53" t="s">
        <v>185</v>
      </c>
      <c r="B18" s="53"/>
      <c r="C18" s="38">
        <v>10480</v>
      </c>
      <c r="D18" s="38">
        <v>10288</v>
      </c>
      <c r="E18" s="38">
        <v>13232</v>
      </c>
      <c r="F18" s="38">
        <v>123136</v>
      </c>
      <c r="G18" s="141">
        <v>129072</v>
      </c>
      <c r="H18" s="141">
        <v>130288</v>
      </c>
      <c r="I18" s="38">
        <v>2944</v>
      </c>
      <c r="J18" s="142">
        <v>28.615863141524098</v>
      </c>
      <c r="K18" s="38">
        <v>1216</v>
      </c>
      <c r="L18" s="142">
        <v>0.94210983017230698</v>
      </c>
    </row>
    <row r="19" spans="1:12" s="34" customFormat="1" ht="12" customHeight="1">
      <c r="A19" s="53" t="s">
        <v>170</v>
      </c>
      <c r="B19" s="53"/>
      <c r="C19" s="38">
        <v>9744</v>
      </c>
      <c r="D19" s="38">
        <v>9904</v>
      </c>
      <c r="E19" s="38">
        <v>13248</v>
      </c>
      <c r="F19" s="38">
        <v>105696</v>
      </c>
      <c r="G19" s="141">
        <v>123600</v>
      </c>
      <c r="H19" s="141">
        <v>136368</v>
      </c>
      <c r="I19" s="38">
        <v>3344</v>
      </c>
      <c r="J19" s="142">
        <v>33.764135702746401</v>
      </c>
      <c r="K19" s="38">
        <v>12768</v>
      </c>
      <c r="L19" s="142">
        <v>10.330097087378601</v>
      </c>
    </row>
    <row r="20" spans="1:12" s="34" customFormat="1" ht="12.75" customHeight="1">
      <c r="A20" s="35" t="s">
        <v>186</v>
      </c>
      <c r="B20" s="35"/>
      <c r="C20" s="102">
        <v>260246</v>
      </c>
      <c r="D20" s="102">
        <v>270515</v>
      </c>
      <c r="E20" s="102">
        <v>283568</v>
      </c>
      <c r="F20" s="102">
        <v>3417552</v>
      </c>
      <c r="G20" s="103">
        <v>3688013</v>
      </c>
      <c r="H20" s="103">
        <v>3821658</v>
      </c>
      <c r="I20" s="102">
        <v>13053</v>
      </c>
      <c r="J20" s="104">
        <v>4.8252407445058498</v>
      </c>
      <c r="K20" s="102">
        <v>133645</v>
      </c>
      <c r="L20" s="104">
        <v>3.6237670528818602</v>
      </c>
    </row>
    <row r="21" spans="1:12" s="34" customFormat="1" ht="9" customHeight="1">
      <c r="A21" s="53"/>
      <c r="B21" s="53"/>
      <c r="C21" s="38"/>
      <c r="D21" s="38"/>
      <c r="E21" s="38"/>
      <c r="F21" s="38"/>
      <c r="G21" s="141"/>
      <c r="H21" s="141"/>
      <c r="I21" s="38"/>
      <c r="J21" s="142"/>
      <c r="K21" s="38"/>
      <c r="L21" s="142"/>
    </row>
    <row r="22" spans="1:12" s="34" customFormat="1" ht="12" customHeight="1">
      <c r="A22" s="266" t="s">
        <v>187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</row>
    <row r="23" spans="1:12" s="34" customFormat="1" ht="9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s="34" customFormat="1" ht="12" customHeight="1">
      <c r="A24" s="53" t="s">
        <v>127</v>
      </c>
      <c r="B24" s="53"/>
      <c r="C24" s="38">
        <v>40400</v>
      </c>
      <c r="D24" s="38">
        <v>35632</v>
      </c>
      <c r="E24" s="38">
        <v>40128</v>
      </c>
      <c r="F24" s="38">
        <v>553472</v>
      </c>
      <c r="G24" s="141">
        <v>590736</v>
      </c>
      <c r="H24" s="141">
        <v>586640</v>
      </c>
      <c r="I24" s="38">
        <v>4496</v>
      </c>
      <c r="J24" s="142">
        <v>12.6178715761114</v>
      </c>
      <c r="K24" s="38">
        <v>-4096</v>
      </c>
      <c r="L24" s="142">
        <v>-0.69337233552720701</v>
      </c>
    </row>
    <row r="25" spans="1:12" s="34" customFormat="1" ht="12" customHeight="1">
      <c r="A25" s="53" t="s">
        <v>136</v>
      </c>
      <c r="B25" s="53"/>
      <c r="C25" s="38">
        <v>21536</v>
      </c>
      <c r="D25" s="38">
        <v>25440</v>
      </c>
      <c r="E25" s="38">
        <v>23216</v>
      </c>
      <c r="F25" s="38">
        <v>312336</v>
      </c>
      <c r="G25" s="141">
        <v>307568</v>
      </c>
      <c r="H25" s="141">
        <v>343648</v>
      </c>
      <c r="I25" s="38">
        <v>-2224</v>
      </c>
      <c r="J25" s="142">
        <v>-8.7421383647798692</v>
      </c>
      <c r="K25" s="38">
        <v>36080</v>
      </c>
      <c r="L25" s="142">
        <v>11.730739218644301</v>
      </c>
    </row>
    <row r="26" spans="1:12" s="34" customFormat="1" ht="12" customHeight="1">
      <c r="A26" s="53" t="s">
        <v>166</v>
      </c>
      <c r="B26" s="53"/>
      <c r="C26" s="38">
        <v>14016</v>
      </c>
      <c r="D26" s="38">
        <v>14416</v>
      </c>
      <c r="E26" s="38">
        <v>17504</v>
      </c>
      <c r="F26" s="38">
        <v>174432</v>
      </c>
      <c r="G26" s="141">
        <v>207648</v>
      </c>
      <c r="H26" s="141">
        <v>229552</v>
      </c>
      <c r="I26" s="38">
        <v>3088</v>
      </c>
      <c r="J26" s="142">
        <v>21.420643729189798</v>
      </c>
      <c r="K26" s="38">
        <v>21904</v>
      </c>
      <c r="L26" s="142">
        <v>10.548620742795499</v>
      </c>
    </row>
    <row r="27" spans="1:12" s="34" customFormat="1" ht="12" customHeight="1">
      <c r="A27" s="53" t="s">
        <v>160</v>
      </c>
      <c r="B27" s="53"/>
      <c r="C27" s="38">
        <v>6672</v>
      </c>
      <c r="D27" s="38">
        <v>6784</v>
      </c>
      <c r="E27" s="38">
        <v>7072</v>
      </c>
      <c r="F27" s="38">
        <v>93280</v>
      </c>
      <c r="G27" s="141">
        <v>113264</v>
      </c>
      <c r="H27" s="141">
        <v>103456</v>
      </c>
      <c r="I27" s="38">
        <v>288</v>
      </c>
      <c r="J27" s="142">
        <v>4.2452830188679203</v>
      </c>
      <c r="K27" s="38">
        <v>-9808</v>
      </c>
      <c r="L27" s="142">
        <v>-8.6594151716344108</v>
      </c>
    </row>
    <row r="28" spans="1:12" s="34" customFormat="1" ht="12" customHeight="1">
      <c r="A28" s="53" t="s">
        <v>153</v>
      </c>
      <c r="B28" s="53"/>
      <c r="C28" s="38">
        <v>6544</v>
      </c>
      <c r="D28" s="38">
        <v>7792</v>
      </c>
      <c r="E28" s="38">
        <v>6896</v>
      </c>
      <c r="F28" s="38">
        <v>69760</v>
      </c>
      <c r="G28" s="141">
        <v>78256</v>
      </c>
      <c r="H28" s="141">
        <v>74080</v>
      </c>
      <c r="I28" s="38">
        <v>-896</v>
      </c>
      <c r="J28" s="142">
        <v>-11.4989733059548</v>
      </c>
      <c r="K28" s="38">
        <v>-4176</v>
      </c>
      <c r="L28" s="142">
        <v>-5.3363320384379502</v>
      </c>
    </row>
    <row r="29" spans="1:12" s="34" customFormat="1" ht="12" customHeight="1">
      <c r="A29" s="53" t="s">
        <v>140</v>
      </c>
      <c r="B29" s="53"/>
      <c r="C29" s="38">
        <v>4912</v>
      </c>
      <c r="D29" s="38">
        <v>4576</v>
      </c>
      <c r="E29" s="38">
        <v>4800</v>
      </c>
      <c r="F29" s="38">
        <v>68240</v>
      </c>
      <c r="G29" s="141">
        <v>67888</v>
      </c>
      <c r="H29" s="141">
        <v>67680</v>
      </c>
      <c r="I29" s="38">
        <v>224</v>
      </c>
      <c r="J29" s="142">
        <v>4.8951048951049003</v>
      </c>
      <c r="K29" s="38">
        <v>-208</v>
      </c>
      <c r="L29" s="142">
        <v>-0.30638699033702599</v>
      </c>
    </row>
    <row r="30" spans="1:12" s="34" customFormat="1" ht="12" customHeight="1">
      <c r="A30" s="53" t="s">
        <v>141</v>
      </c>
      <c r="B30" s="53"/>
      <c r="C30" s="38">
        <v>4432</v>
      </c>
      <c r="D30" s="38">
        <v>6816</v>
      </c>
      <c r="E30" s="38">
        <v>4880</v>
      </c>
      <c r="F30" s="38">
        <v>58160</v>
      </c>
      <c r="G30" s="141">
        <v>63744</v>
      </c>
      <c r="H30" s="141">
        <v>65136</v>
      </c>
      <c r="I30" s="38">
        <v>-1936</v>
      </c>
      <c r="J30" s="142">
        <v>-28.4037558685446</v>
      </c>
      <c r="K30" s="38">
        <v>1392</v>
      </c>
      <c r="L30" s="142">
        <v>2.1837349397590402</v>
      </c>
    </row>
    <row r="31" spans="1:12" s="34" customFormat="1" ht="12" customHeight="1">
      <c r="A31" s="53" t="s">
        <v>144</v>
      </c>
      <c r="B31" s="53"/>
      <c r="C31" s="38">
        <v>2976</v>
      </c>
      <c r="D31" s="38">
        <v>2560</v>
      </c>
      <c r="E31" s="38">
        <v>2608</v>
      </c>
      <c r="F31" s="38">
        <v>38384</v>
      </c>
      <c r="G31" s="141">
        <v>38320</v>
      </c>
      <c r="H31" s="141">
        <v>40192</v>
      </c>
      <c r="I31" s="38">
        <v>48</v>
      </c>
      <c r="J31" s="142">
        <v>1.875</v>
      </c>
      <c r="K31" s="38">
        <v>1872</v>
      </c>
      <c r="L31" s="142">
        <v>4.8851774530271399</v>
      </c>
    </row>
    <row r="32" spans="1:12" s="34" customFormat="1" ht="12" customHeight="1">
      <c r="A32" s="53" t="s">
        <v>164</v>
      </c>
      <c r="B32" s="53"/>
      <c r="C32" s="38">
        <v>2480</v>
      </c>
      <c r="D32" s="38">
        <v>2576</v>
      </c>
      <c r="E32" s="38">
        <v>2976</v>
      </c>
      <c r="F32" s="38">
        <v>32272</v>
      </c>
      <c r="G32" s="141">
        <v>39024</v>
      </c>
      <c r="H32" s="141">
        <v>40032</v>
      </c>
      <c r="I32" s="38">
        <v>400</v>
      </c>
      <c r="J32" s="142">
        <v>15.527950310559</v>
      </c>
      <c r="K32" s="38">
        <v>1008</v>
      </c>
      <c r="L32" s="142">
        <v>2.5830258302583</v>
      </c>
    </row>
    <row r="33" spans="1:12" s="34" customFormat="1" ht="12" customHeight="1">
      <c r="A33" s="53" t="s">
        <v>142</v>
      </c>
      <c r="B33" s="53"/>
      <c r="C33" s="38">
        <v>3952</v>
      </c>
      <c r="D33" s="38">
        <v>3632</v>
      </c>
      <c r="E33" s="38">
        <v>3328</v>
      </c>
      <c r="F33" s="38">
        <v>33584</v>
      </c>
      <c r="G33" s="141">
        <v>40032</v>
      </c>
      <c r="H33" s="141">
        <v>39936</v>
      </c>
      <c r="I33" s="38">
        <v>-304</v>
      </c>
      <c r="J33" s="142">
        <v>-8.3700440528634399</v>
      </c>
      <c r="K33" s="38">
        <v>-96</v>
      </c>
      <c r="L33" s="142">
        <v>-0.23980815347721801</v>
      </c>
    </row>
    <row r="34" spans="1:12" s="34" customFormat="1" ht="12" customHeight="1">
      <c r="A34" s="53" t="s">
        <v>137</v>
      </c>
      <c r="B34" s="53"/>
      <c r="C34" s="38">
        <v>1824</v>
      </c>
      <c r="D34" s="38">
        <v>2400</v>
      </c>
      <c r="E34" s="38">
        <v>2784</v>
      </c>
      <c r="F34" s="38">
        <v>25008</v>
      </c>
      <c r="G34" s="141">
        <v>33360</v>
      </c>
      <c r="H34" s="141">
        <v>39040</v>
      </c>
      <c r="I34" s="38">
        <v>384</v>
      </c>
      <c r="J34" s="142">
        <v>16</v>
      </c>
      <c r="K34" s="38">
        <v>5680</v>
      </c>
      <c r="L34" s="142">
        <v>17.026378896882498</v>
      </c>
    </row>
    <row r="35" spans="1:12" s="34" customFormat="1" ht="12" customHeight="1">
      <c r="A35" s="53" t="s">
        <v>138</v>
      </c>
      <c r="B35" s="53"/>
      <c r="C35" s="38">
        <v>1952</v>
      </c>
      <c r="D35" s="38">
        <v>2320</v>
      </c>
      <c r="E35" s="38">
        <v>2208</v>
      </c>
      <c r="F35" s="38">
        <v>25520</v>
      </c>
      <c r="G35" s="141">
        <v>27184</v>
      </c>
      <c r="H35" s="141">
        <v>31328</v>
      </c>
      <c r="I35" s="38">
        <v>-112</v>
      </c>
      <c r="J35" s="142">
        <v>-4.8275862068965498</v>
      </c>
      <c r="K35" s="38">
        <v>4144</v>
      </c>
      <c r="L35" s="142">
        <v>15.244261330194201</v>
      </c>
    </row>
    <row r="36" spans="1:12" s="34" customFormat="1" ht="12" customHeight="1">
      <c r="A36" s="53" t="s">
        <v>152</v>
      </c>
      <c r="B36" s="53"/>
      <c r="C36" s="38">
        <v>2400</v>
      </c>
      <c r="D36" s="38">
        <v>2512</v>
      </c>
      <c r="E36" s="38">
        <v>2768</v>
      </c>
      <c r="F36" s="38">
        <v>25936</v>
      </c>
      <c r="G36" s="141">
        <v>28512</v>
      </c>
      <c r="H36" s="141">
        <v>30816</v>
      </c>
      <c r="I36" s="38">
        <v>256</v>
      </c>
      <c r="J36" s="142">
        <v>10.1910828025478</v>
      </c>
      <c r="K36" s="38">
        <v>2304</v>
      </c>
      <c r="L36" s="142">
        <v>8.0808080808080796</v>
      </c>
    </row>
    <row r="37" spans="1:12" s="34" customFormat="1" ht="12" customHeight="1">
      <c r="A37" s="53" t="s">
        <v>145</v>
      </c>
      <c r="B37" s="53"/>
      <c r="C37" s="38">
        <v>2624</v>
      </c>
      <c r="D37" s="38">
        <v>2368</v>
      </c>
      <c r="E37" s="38">
        <v>1616</v>
      </c>
      <c r="F37" s="38">
        <v>25312</v>
      </c>
      <c r="G37" s="141">
        <v>25488</v>
      </c>
      <c r="H37" s="141">
        <v>30192</v>
      </c>
      <c r="I37" s="38">
        <v>-752</v>
      </c>
      <c r="J37" s="142">
        <v>-31.756756756756801</v>
      </c>
      <c r="K37" s="38">
        <v>4704</v>
      </c>
      <c r="L37" s="142">
        <v>18.455743879472699</v>
      </c>
    </row>
    <row r="38" spans="1:12" s="34" customFormat="1" ht="12" customHeight="1">
      <c r="A38" s="53" t="s">
        <v>146</v>
      </c>
      <c r="B38" s="53"/>
      <c r="C38" s="38">
        <v>1728</v>
      </c>
      <c r="D38" s="38">
        <v>2032</v>
      </c>
      <c r="E38" s="38">
        <v>2000</v>
      </c>
      <c r="F38" s="38">
        <v>15328</v>
      </c>
      <c r="G38" s="141">
        <v>16032</v>
      </c>
      <c r="H38" s="141">
        <v>19056</v>
      </c>
      <c r="I38" s="38">
        <v>-32</v>
      </c>
      <c r="J38" s="142">
        <v>-1.5748031496063</v>
      </c>
      <c r="K38" s="38">
        <v>3024</v>
      </c>
      <c r="L38" s="142">
        <v>18.862275449101801</v>
      </c>
    </row>
    <row r="39" spans="1:12" s="34" customFormat="1" ht="12" customHeight="1">
      <c r="A39" s="53" t="s">
        <v>156</v>
      </c>
      <c r="B39" s="53"/>
      <c r="C39" s="38">
        <v>1632</v>
      </c>
      <c r="D39" s="38">
        <v>1856</v>
      </c>
      <c r="E39" s="38">
        <v>2048</v>
      </c>
      <c r="F39" s="38">
        <v>14944</v>
      </c>
      <c r="G39" s="141">
        <v>17840</v>
      </c>
      <c r="H39" s="141">
        <v>18800</v>
      </c>
      <c r="I39" s="38">
        <v>192</v>
      </c>
      <c r="J39" s="142">
        <v>10.3448275862069</v>
      </c>
      <c r="K39" s="38">
        <v>960</v>
      </c>
      <c r="L39" s="142">
        <v>5.3811659192825099</v>
      </c>
    </row>
    <row r="40" spans="1:12" s="34" customFormat="1" ht="12" customHeight="1">
      <c r="A40" s="53" t="s">
        <v>139</v>
      </c>
      <c r="B40" s="53"/>
      <c r="C40" s="38">
        <v>880</v>
      </c>
      <c r="D40" s="38">
        <v>736</v>
      </c>
      <c r="E40" s="38">
        <v>880</v>
      </c>
      <c r="F40" s="38">
        <v>12528</v>
      </c>
      <c r="G40" s="141">
        <v>16160</v>
      </c>
      <c r="H40" s="141">
        <v>18752</v>
      </c>
      <c r="I40" s="38">
        <v>144</v>
      </c>
      <c r="J40" s="142">
        <v>19.565217391304301</v>
      </c>
      <c r="K40" s="38">
        <v>2592</v>
      </c>
      <c r="L40" s="142">
        <v>16.039603960396001</v>
      </c>
    </row>
    <row r="41" spans="1:12" s="34" customFormat="1" ht="12" customHeight="1">
      <c r="A41" s="53" t="s">
        <v>130</v>
      </c>
      <c r="B41" s="53"/>
      <c r="C41" s="38">
        <v>1088</v>
      </c>
      <c r="D41" s="38">
        <v>1264</v>
      </c>
      <c r="E41" s="38">
        <v>1392</v>
      </c>
      <c r="F41" s="38">
        <v>12896</v>
      </c>
      <c r="G41" s="141">
        <v>15344</v>
      </c>
      <c r="H41" s="141">
        <v>17664</v>
      </c>
      <c r="I41" s="38">
        <v>128</v>
      </c>
      <c r="J41" s="142">
        <v>10.126582278480999</v>
      </c>
      <c r="K41" s="38">
        <v>2320</v>
      </c>
      <c r="L41" s="142">
        <v>15.119916579770599</v>
      </c>
    </row>
    <row r="42" spans="1:12" s="34" customFormat="1" ht="12" customHeight="1">
      <c r="A42" s="53" t="s">
        <v>162</v>
      </c>
      <c r="B42" s="53"/>
      <c r="C42" s="38">
        <v>736</v>
      </c>
      <c r="D42" s="38">
        <v>1136</v>
      </c>
      <c r="E42" s="38">
        <v>800</v>
      </c>
      <c r="F42" s="38">
        <v>9504</v>
      </c>
      <c r="G42" s="141">
        <v>12304</v>
      </c>
      <c r="H42" s="141">
        <v>15728</v>
      </c>
      <c r="I42" s="38">
        <v>-336</v>
      </c>
      <c r="J42" s="142">
        <v>-29.577464788732399</v>
      </c>
      <c r="K42" s="38">
        <v>3424</v>
      </c>
      <c r="L42" s="142">
        <v>27.8283485045514</v>
      </c>
    </row>
    <row r="43" spans="1:12" s="34" customFormat="1" ht="12" customHeight="1">
      <c r="A43" s="53" t="s">
        <v>131</v>
      </c>
      <c r="B43" s="53"/>
      <c r="C43" s="38">
        <v>800</v>
      </c>
      <c r="D43" s="38">
        <v>1088</v>
      </c>
      <c r="E43" s="38">
        <v>1040</v>
      </c>
      <c r="F43" s="38">
        <v>13984</v>
      </c>
      <c r="G43" s="141">
        <v>14800</v>
      </c>
      <c r="H43" s="141">
        <v>15712</v>
      </c>
      <c r="I43" s="38">
        <v>-48</v>
      </c>
      <c r="J43" s="142">
        <v>-4.4117647058823497</v>
      </c>
      <c r="K43" s="38">
        <v>912</v>
      </c>
      <c r="L43" s="142">
        <v>6.1621621621621596</v>
      </c>
    </row>
    <row r="44" spans="1:12" s="34" customFormat="1" ht="12" customHeight="1">
      <c r="A44" s="53" t="s">
        <v>159</v>
      </c>
      <c r="B44" s="53"/>
      <c r="C44" s="38">
        <v>1264</v>
      </c>
      <c r="D44" s="38">
        <v>1328</v>
      </c>
      <c r="E44" s="38">
        <v>1280</v>
      </c>
      <c r="F44" s="38">
        <v>14560</v>
      </c>
      <c r="G44" s="141">
        <v>16512</v>
      </c>
      <c r="H44" s="141">
        <v>15344</v>
      </c>
      <c r="I44" s="38">
        <v>-48</v>
      </c>
      <c r="J44" s="142">
        <v>-3.6144578313253</v>
      </c>
      <c r="K44" s="38">
        <v>-1168</v>
      </c>
      <c r="L44" s="142">
        <v>-7.0736434108527098</v>
      </c>
    </row>
    <row r="45" spans="1:12" s="34" customFormat="1" ht="9" customHeight="1">
      <c r="A45" s="53"/>
      <c r="B45" s="53"/>
      <c r="C45" s="38"/>
      <c r="D45" s="38"/>
      <c r="E45" s="38"/>
      <c r="F45" s="38"/>
      <c r="G45" s="141"/>
      <c r="H45" s="141"/>
      <c r="I45" s="38"/>
      <c r="J45" s="142"/>
      <c r="K45" s="38"/>
      <c r="L45" s="142"/>
    </row>
    <row r="46" spans="1:12" s="34" customFormat="1" ht="12" customHeight="1">
      <c r="A46" s="105" t="s">
        <v>188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</row>
    <row r="47" spans="1:12" s="34" customFormat="1" ht="9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</row>
    <row r="48" spans="1:12" s="34" customFormat="1" ht="12" customHeight="1">
      <c r="A48" s="53" t="s">
        <v>127</v>
      </c>
      <c r="B48" s="53"/>
      <c r="C48" s="38">
        <v>39024</v>
      </c>
      <c r="D48" s="38">
        <v>38864</v>
      </c>
      <c r="E48" s="38">
        <v>41696</v>
      </c>
      <c r="F48" s="38">
        <v>543840</v>
      </c>
      <c r="G48" s="141">
        <v>563872</v>
      </c>
      <c r="H48" s="141">
        <v>580544</v>
      </c>
      <c r="I48" s="38">
        <v>2832</v>
      </c>
      <c r="J48" s="142">
        <v>7.28694936187732</v>
      </c>
      <c r="K48" s="38">
        <v>16672</v>
      </c>
      <c r="L48" s="142">
        <v>2.9566993927699898</v>
      </c>
    </row>
    <row r="49" spans="1:12" s="34" customFormat="1" ht="12" customHeight="1">
      <c r="A49" s="53" t="s">
        <v>160</v>
      </c>
      <c r="B49" s="53"/>
      <c r="C49" s="38">
        <v>5216</v>
      </c>
      <c r="D49" s="38">
        <v>5088</v>
      </c>
      <c r="E49" s="38">
        <v>5520</v>
      </c>
      <c r="F49" s="38">
        <v>102928</v>
      </c>
      <c r="G49" s="141">
        <v>109920</v>
      </c>
      <c r="H49" s="141">
        <v>108320</v>
      </c>
      <c r="I49" s="38">
        <v>432</v>
      </c>
      <c r="J49" s="142">
        <v>8.4905660377358494</v>
      </c>
      <c r="K49" s="38">
        <v>-1600</v>
      </c>
      <c r="L49" s="142">
        <v>-1.4556040756914099</v>
      </c>
    </row>
    <row r="50" spans="1:12" s="34" customFormat="1" ht="12" customHeight="1">
      <c r="A50" s="53" t="s">
        <v>166</v>
      </c>
      <c r="B50" s="53"/>
      <c r="C50" s="38">
        <v>2960</v>
      </c>
      <c r="D50" s="38">
        <v>3184</v>
      </c>
      <c r="E50" s="38">
        <v>3200</v>
      </c>
      <c r="F50" s="38">
        <v>52720</v>
      </c>
      <c r="G50" s="141">
        <v>59024</v>
      </c>
      <c r="H50" s="141">
        <v>59232</v>
      </c>
      <c r="I50" s="38">
        <v>16</v>
      </c>
      <c r="J50" s="142">
        <v>0.50251256281406997</v>
      </c>
      <c r="K50" s="38">
        <v>208</v>
      </c>
      <c r="L50" s="142">
        <v>0.352399024125779</v>
      </c>
    </row>
    <row r="51" spans="1:12" s="34" customFormat="1" ht="12" customHeight="1">
      <c r="A51" s="53" t="s">
        <v>136</v>
      </c>
      <c r="B51" s="53"/>
      <c r="C51" s="38">
        <v>3584</v>
      </c>
      <c r="D51" s="38">
        <v>4016</v>
      </c>
      <c r="E51" s="38">
        <v>3440</v>
      </c>
      <c r="F51" s="38">
        <v>46880</v>
      </c>
      <c r="G51" s="141">
        <v>51680</v>
      </c>
      <c r="H51" s="141">
        <v>52896</v>
      </c>
      <c r="I51" s="38">
        <v>-576</v>
      </c>
      <c r="J51" s="142">
        <v>-14.3426294820717</v>
      </c>
      <c r="K51" s="38">
        <v>1216</v>
      </c>
      <c r="L51" s="142">
        <v>2.3529411764705901</v>
      </c>
    </row>
    <row r="52" spans="1:12" s="34" customFormat="1" ht="12" customHeight="1">
      <c r="A52" s="53" t="s">
        <v>138</v>
      </c>
      <c r="B52" s="53"/>
      <c r="C52" s="38">
        <v>1296</v>
      </c>
      <c r="D52" s="38">
        <v>1744</v>
      </c>
      <c r="E52" s="38">
        <v>1808</v>
      </c>
      <c r="F52" s="38">
        <v>14704</v>
      </c>
      <c r="G52" s="141">
        <v>19664</v>
      </c>
      <c r="H52" s="141">
        <v>24064</v>
      </c>
      <c r="I52" s="38">
        <v>64</v>
      </c>
      <c r="J52" s="142">
        <v>3.6697247706421998</v>
      </c>
      <c r="K52" s="38">
        <v>4400</v>
      </c>
      <c r="L52" s="142">
        <v>22.3759153783564</v>
      </c>
    </row>
    <row r="53" spans="1:12" s="34" customFormat="1" ht="12" customHeight="1">
      <c r="A53" s="53" t="s">
        <v>164</v>
      </c>
      <c r="B53" s="53"/>
      <c r="C53" s="38">
        <v>1072</v>
      </c>
      <c r="D53" s="38">
        <v>1184</v>
      </c>
      <c r="E53" s="38">
        <v>1008</v>
      </c>
      <c r="F53" s="38">
        <v>17312</v>
      </c>
      <c r="G53" s="141">
        <v>18304</v>
      </c>
      <c r="H53" s="141">
        <v>20896</v>
      </c>
      <c r="I53" s="38">
        <v>-176</v>
      </c>
      <c r="J53" s="142">
        <v>-14.8648648648649</v>
      </c>
      <c r="K53" s="38">
        <v>2592</v>
      </c>
      <c r="L53" s="142">
        <v>14.160839160839201</v>
      </c>
    </row>
    <row r="54" spans="1:12" s="34" customFormat="1" ht="12" customHeight="1">
      <c r="A54" s="53" t="s">
        <v>129</v>
      </c>
      <c r="B54" s="53"/>
      <c r="C54" s="38">
        <v>864</v>
      </c>
      <c r="D54" s="38">
        <v>1088</v>
      </c>
      <c r="E54" s="38">
        <v>1168</v>
      </c>
      <c r="F54" s="38">
        <v>16000</v>
      </c>
      <c r="G54" s="141">
        <v>16272</v>
      </c>
      <c r="H54" s="141">
        <v>17568</v>
      </c>
      <c r="I54" s="38">
        <v>80</v>
      </c>
      <c r="J54" s="142">
        <v>7.3529411764705896</v>
      </c>
      <c r="K54" s="38">
        <v>1296</v>
      </c>
      <c r="L54" s="142">
        <v>7.9646017699114999</v>
      </c>
    </row>
    <row r="55" spans="1:12" s="34" customFormat="1" ht="12" customHeight="1">
      <c r="A55" s="53" t="s">
        <v>132</v>
      </c>
      <c r="B55" s="53"/>
      <c r="C55" s="38">
        <v>848</v>
      </c>
      <c r="D55" s="38">
        <v>960</v>
      </c>
      <c r="E55" s="38">
        <v>1056</v>
      </c>
      <c r="F55" s="38">
        <v>11936</v>
      </c>
      <c r="G55" s="141">
        <v>12224</v>
      </c>
      <c r="H55" s="141">
        <v>14016</v>
      </c>
      <c r="I55" s="38">
        <v>96</v>
      </c>
      <c r="J55" s="142">
        <v>10</v>
      </c>
      <c r="K55" s="38">
        <v>1792</v>
      </c>
      <c r="L55" s="142">
        <v>14.6596858638743</v>
      </c>
    </row>
    <row r="56" spans="1:12" s="34" customFormat="1" ht="9" customHeight="1">
      <c r="A56" s="53"/>
      <c r="B56" s="53"/>
      <c r="C56" s="38"/>
      <c r="D56" s="38"/>
      <c r="E56" s="38"/>
      <c r="F56" s="38"/>
      <c r="G56" s="141"/>
      <c r="H56" s="141"/>
      <c r="I56" s="38"/>
      <c r="J56" s="142"/>
      <c r="K56" s="38"/>
      <c r="L56" s="142"/>
    </row>
    <row r="57" spans="1:12" s="34" customFormat="1" ht="12" customHeight="1">
      <c r="A57" s="105" t="s">
        <v>189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</row>
    <row r="58" spans="1:12" s="34" customFormat="1" ht="9" customHeight="1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</row>
    <row r="59" spans="1:12" s="34" customFormat="1" ht="12" customHeight="1">
      <c r="A59" s="53" t="s">
        <v>127</v>
      </c>
      <c r="B59" s="53"/>
      <c r="C59" s="38">
        <v>15984</v>
      </c>
      <c r="D59" s="38">
        <v>16992</v>
      </c>
      <c r="E59" s="38">
        <v>18528</v>
      </c>
      <c r="F59" s="38">
        <v>185440</v>
      </c>
      <c r="G59" s="141">
        <v>190736</v>
      </c>
      <c r="H59" s="141">
        <v>195232</v>
      </c>
      <c r="I59" s="38">
        <v>1536</v>
      </c>
      <c r="J59" s="142">
        <v>9.0395480225988702</v>
      </c>
      <c r="K59" s="38">
        <v>4496</v>
      </c>
      <c r="L59" s="142">
        <v>2.3571847999328899</v>
      </c>
    </row>
    <row r="60" spans="1:12" s="34" customFormat="1" ht="12" customHeight="1">
      <c r="A60" s="53" t="s">
        <v>166</v>
      </c>
      <c r="B60" s="53"/>
      <c r="C60" s="38">
        <v>2032</v>
      </c>
      <c r="D60" s="38">
        <v>2368</v>
      </c>
      <c r="E60" s="38">
        <v>2000</v>
      </c>
      <c r="F60" s="38">
        <v>20864</v>
      </c>
      <c r="G60" s="141">
        <v>22560</v>
      </c>
      <c r="H60" s="141">
        <v>22032</v>
      </c>
      <c r="I60" s="38">
        <v>-368</v>
      </c>
      <c r="J60" s="142">
        <v>-15.540540540540499</v>
      </c>
      <c r="K60" s="38">
        <v>-528</v>
      </c>
      <c r="L60" s="142">
        <v>-2.3404255319148901</v>
      </c>
    </row>
    <row r="61" spans="1:12" s="34" customFormat="1" ht="8.1" customHeight="1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</row>
    <row r="62" spans="1:12" s="34" customFormat="1" ht="12" customHeight="1">
      <c r="A62" s="203" t="str">
        <f>"1."</f>
        <v>1.</v>
      </c>
      <c r="B62" s="189" t="s">
        <v>58</v>
      </c>
      <c r="C62" s="204"/>
      <c r="D62" s="204"/>
      <c r="E62" s="204"/>
      <c r="F62" s="204"/>
      <c r="G62" s="189"/>
      <c r="H62" s="189"/>
      <c r="I62" s="189"/>
      <c r="J62" s="189"/>
      <c r="K62" s="189"/>
      <c r="L62" s="189"/>
    </row>
    <row r="63" spans="1:12" s="34" customFormat="1" ht="12" customHeight="1">
      <c r="A63" s="203" t="str">
        <f>"2."</f>
        <v>2.</v>
      </c>
      <c r="B63" s="189" t="s">
        <v>172</v>
      </c>
      <c r="C63" s="39"/>
      <c r="D63" s="39"/>
      <c r="E63" s="39"/>
      <c r="F63" s="39"/>
      <c r="G63" s="189"/>
      <c r="H63" s="189"/>
      <c r="I63" s="189"/>
      <c r="J63" s="189"/>
      <c r="K63" s="189"/>
      <c r="L63" s="189"/>
    </row>
    <row r="64" spans="1:12" s="34" customFormat="1" ht="8.1" customHeight="1">
      <c r="A64" s="189"/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</row>
    <row r="65" spans="1:2" s="34" customFormat="1" ht="12" customHeight="1">
      <c r="A65" s="190" t="s">
        <v>173</v>
      </c>
      <c r="B65" s="189"/>
    </row>
    <row r="66" spans="1:2" s="188" customFormat="1">
      <c r="B66" s="189" t="s">
        <v>174</v>
      </c>
    </row>
    <row r="67" spans="1:2" s="188" customFormat="1">
      <c r="B67" s="189" t="s">
        <v>175</v>
      </c>
    </row>
    <row r="68" spans="1:2" s="188" customFormat="1" ht="8.1" customHeight="1">
      <c r="B68" s="189"/>
    </row>
    <row r="69" spans="1:2" s="188" customFormat="1">
      <c r="A69" s="191" t="s">
        <v>69</v>
      </c>
    </row>
  </sheetData>
  <mergeCells count="11">
    <mergeCell ref="A22:L22"/>
    <mergeCell ref="A11:L11"/>
    <mergeCell ref="A3:L3"/>
    <mergeCell ref="A4:L4"/>
    <mergeCell ref="A6:A9"/>
    <mergeCell ref="I7:J7"/>
    <mergeCell ref="K7:L7"/>
    <mergeCell ref="I8:I9"/>
    <mergeCell ref="J8:J9"/>
    <mergeCell ref="K8:K9"/>
    <mergeCell ref="L8:L9"/>
  </mergeCells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8"/>
  <sheetViews>
    <sheetView zoomScaleNormal="100" workbookViewId="0"/>
  </sheetViews>
  <sheetFormatPr defaultColWidth="10.6640625" defaultRowHeight="11.65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190</v>
      </c>
      <c r="B1" s="19"/>
      <c r="C1" s="19"/>
      <c r="D1" s="19"/>
      <c r="E1" s="19"/>
      <c r="F1" s="19"/>
      <c r="G1" s="199"/>
      <c r="H1" s="199"/>
      <c r="I1" s="199"/>
      <c r="J1" s="199"/>
      <c r="K1" s="199"/>
      <c r="L1" s="199"/>
    </row>
    <row r="2" spans="1:12" s="20" customFormat="1" ht="12.75" customHeight="1">
      <c r="A2" s="19"/>
      <c r="B2" s="19"/>
      <c r="C2" s="19"/>
      <c r="D2" s="19"/>
      <c r="E2" s="19"/>
      <c r="F2" s="19"/>
      <c r="G2" s="199"/>
      <c r="H2" s="199"/>
      <c r="I2" s="199"/>
      <c r="J2" s="199"/>
      <c r="K2" s="199"/>
      <c r="L2" s="199"/>
    </row>
    <row r="3" spans="1:12" s="108" customFormat="1" ht="18" customHeight="1">
      <c r="A3" s="193" t="s">
        <v>191</v>
      </c>
      <c r="B3" s="110"/>
      <c r="C3" s="111"/>
      <c r="D3" s="111"/>
      <c r="E3" s="111"/>
      <c r="F3" s="111"/>
    </row>
    <row r="4" spans="1:12" s="109" customFormat="1" ht="15" customHeight="1">
      <c r="A4" s="194" t="s">
        <v>192</v>
      </c>
      <c r="B4" s="112"/>
      <c r="C4" s="111"/>
      <c r="D4" s="111"/>
      <c r="E4" s="111"/>
      <c r="F4" s="111"/>
    </row>
    <row r="5" spans="1:12" ht="7.9" customHeight="1">
      <c r="A5" s="40"/>
      <c r="B5" s="40"/>
      <c r="C5" s="22"/>
      <c r="D5" s="22"/>
      <c r="E5" s="22"/>
      <c r="F5" s="22"/>
      <c r="G5" s="188"/>
      <c r="H5" s="188"/>
      <c r="I5" s="188"/>
      <c r="J5" s="188"/>
      <c r="K5" s="188"/>
      <c r="L5" s="188"/>
    </row>
    <row r="6" spans="1:12" s="28" customFormat="1" ht="15" customHeight="1">
      <c r="A6" s="253" t="s">
        <v>193</v>
      </c>
      <c r="B6" s="254"/>
      <c r="C6" s="24" t="s">
        <v>56</v>
      </c>
      <c r="D6" s="25"/>
      <c r="E6" s="26"/>
      <c r="F6" s="27" t="s">
        <v>57</v>
      </c>
      <c r="G6" s="200"/>
      <c r="H6" s="208"/>
      <c r="I6" s="201" t="s">
        <v>122</v>
      </c>
      <c r="J6" s="200"/>
      <c r="K6" s="200"/>
      <c r="L6" s="200"/>
    </row>
    <row r="7" spans="1:12" s="28" customFormat="1" ht="15" customHeight="1">
      <c r="A7" s="255"/>
      <c r="B7" s="255"/>
      <c r="C7" s="29"/>
      <c r="D7" s="25"/>
      <c r="E7" s="29"/>
      <c r="F7" s="29"/>
      <c r="G7" s="25"/>
      <c r="H7" s="29"/>
      <c r="I7" s="259" t="s">
        <v>72</v>
      </c>
      <c r="J7" s="260"/>
      <c r="K7" s="259" t="s">
        <v>123</v>
      </c>
      <c r="L7" s="261"/>
    </row>
    <row r="8" spans="1:12" s="28" customFormat="1" ht="15" customHeight="1">
      <c r="A8" s="255"/>
      <c r="B8" s="255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2" t="s">
        <v>124</v>
      </c>
      <c r="J8" s="262" t="s">
        <v>125</v>
      </c>
      <c r="K8" s="262" t="s">
        <v>124</v>
      </c>
      <c r="L8" s="264" t="s">
        <v>125</v>
      </c>
    </row>
    <row r="9" spans="1:12" s="28" customFormat="1" ht="15" customHeight="1">
      <c r="A9" s="257"/>
      <c r="B9" s="257"/>
      <c r="C9" s="30"/>
      <c r="D9" s="31"/>
      <c r="E9" s="30"/>
      <c r="F9" s="30"/>
      <c r="G9" s="31"/>
      <c r="H9" s="30"/>
      <c r="I9" s="263"/>
      <c r="J9" s="263"/>
      <c r="K9" s="263"/>
      <c r="L9" s="265"/>
    </row>
    <row r="10" spans="1:12" s="34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4" customFormat="1" ht="12" customHeight="1">
      <c r="A11" s="35" t="s">
        <v>126</v>
      </c>
      <c r="B11" s="143"/>
      <c r="C11" s="102">
        <v>152220</v>
      </c>
      <c r="D11" s="102">
        <v>170740</v>
      </c>
      <c r="E11" s="102">
        <v>165620</v>
      </c>
      <c r="F11" s="102">
        <v>1549040</v>
      </c>
      <c r="G11" s="103">
        <v>1635500</v>
      </c>
      <c r="H11" s="103">
        <v>1695040</v>
      </c>
      <c r="I11" s="102">
        <v>-5120</v>
      </c>
      <c r="J11" s="104">
        <v>-2.9987114911561399</v>
      </c>
      <c r="K11" s="159">
        <v>59540</v>
      </c>
      <c r="L11" s="104">
        <v>3.6404769183735901</v>
      </c>
    </row>
    <row r="12" spans="1:12" s="34" customFormat="1" ht="12" customHeight="1">
      <c r="A12" s="35"/>
      <c r="B12" s="36" t="s">
        <v>127</v>
      </c>
      <c r="C12" s="38">
        <v>117400</v>
      </c>
      <c r="D12" s="38">
        <v>125580</v>
      </c>
      <c r="E12" s="38">
        <v>124200</v>
      </c>
      <c r="F12" s="38">
        <v>1160580</v>
      </c>
      <c r="G12" s="141">
        <v>1217020</v>
      </c>
      <c r="H12" s="141">
        <v>1235480</v>
      </c>
      <c r="I12" s="38">
        <v>-1380</v>
      </c>
      <c r="J12" s="142">
        <v>-1.0989010989011001</v>
      </c>
      <c r="K12" s="160">
        <v>18460</v>
      </c>
      <c r="L12" s="142">
        <v>1.5168197728878701</v>
      </c>
    </row>
    <row r="13" spans="1:12" s="34" customFormat="1" ht="12" customHeight="1">
      <c r="A13" s="35"/>
      <c r="B13" s="36" t="s">
        <v>128</v>
      </c>
      <c r="C13" s="38">
        <v>10300</v>
      </c>
      <c r="D13" s="38">
        <v>9840</v>
      </c>
      <c r="E13" s="38">
        <v>10360</v>
      </c>
      <c r="F13" s="38">
        <v>94220</v>
      </c>
      <c r="G13" s="141">
        <v>99640</v>
      </c>
      <c r="H13" s="141">
        <v>108200</v>
      </c>
      <c r="I13" s="38">
        <v>520</v>
      </c>
      <c r="J13" s="142">
        <v>5.2845528455284603</v>
      </c>
      <c r="K13" s="160">
        <v>8560</v>
      </c>
      <c r="L13" s="142">
        <v>8.5909273384183091</v>
      </c>
    </row>
    <row r="14" spans="1:12" s="34" customFormat="1" ht="12" customHeight="1">
      <c r="A14" s="35"/>
      <c r="B14" s="36" t="s">
        <v>129</v>
      </c>
      <c r="C14" s="38">
        <v>12980</v>
      </c>
      <c r="D14" s="38">
        <v>20920</v>
      </c>
      <c r="E14" s="38">
        <v>17500</v>
      </c>
      <c r="F14" s="38">
        <v>158320</v>
      </c>
      <c r="G14" s="141">
        <v>176180</v>
      </c>
      <c r="H14" s="141">
        <v>193360</v>
      </c>
      <c r="I14" s="38">
        <v>-3420</v>
      </c>
      <c r="J14" s="142">
        <v>-16.347992351816401</v>
      </c>
      <c r="K14" s="160">
        <v>17180</v>
      </c>
      <c r="L14" s="142">
        <v>9.7513906232262499</v>
      </c>
    </row>
    <row r="15" spans="1:12" s="34" customFormat="1" ht="12" customHeight="1">
      <c r="A15" s="35"/>
      <c r="B15" s="36" t="s">
        <v>130</v>
      </c>
      <c r="C15" s="38">
        <v>400</v>
      </c>
      <c r="D15" s="38">
        <v>780</v>
      </c>
      <c r="E15" s="38">
        <v>740</v>
      </c>
      <c r="F15" s="38">
        <v>6740</v>
      </c>
      <c r="G15" s="141">
        <v>9380</v>
      </c>
      <c r="H15" s="141">
        <v>8460</v>
      </c>
      <c r="I15" s="38">
        <v>-40</v>
      </c>
      <c r="J15" s="142">
        <v>-5.1282051282051304</v>
      </c>
      <c r="K15" s="160">
        <v>-920</v>
      </c>
      <c r="L15" s="142">
        <v>-9.8081023454157794</v>
      </c>
    </row>
    <row r="16" spans="1:12" s="34" customFormat="1" ht="12" customHeight="1">
      <c r="A16" s="35"/>
      <c r="B16" s="36" t="s">
        <v>131</v>
      </c>
      <c r="C16" s="38">
        <v>1420</v>
      </c>
      <c r="D16" s="38">
        <v>2080</v>
      </c>
      <c r="E16" s="38">
        <v>1060</v>
      </c>
      <c r="F16" s="38">
        <v>13020</v>
      </c>
      <c r="G16" s="141">
        <v>13320</v>
      </c>
      <c r="H16" s="141">
        <v>14180</v>
      </c>
      <c r="I16" s="38">
        <v>-1020</v>
      </c>
      <c r="J16" s="142">
        <v>-49.038461538461497</v>
      </c>
      <c r="K16" s="160">
        <v>860</v>
      </c>
      <c r="L16" s="142">
        <v>6.4564564564564604</v>
      </c>
    </row>
    <row r="17" spans="1:12" s="34" customFormat="1" ht="12" customHeight="1">
      <c r="A17" s="35"/>
      <c r="B17" s="36" t="s">
        <v>194</v>
      </c>
      <c r="C17" s="38">
        <v>680</v>
      </c>
      <c r="D17" s="38">
        <v>720</v>
      </c>
      <c r="E17" s="38">
        <v>860</v>
      </c>
      <c r="F17" s="38">
        <v>6660</v>
      </c>
      <c r="G17" s="141">
        <v>7320</v>
      </c>
      <c r="H17" s="141">
        <v>8020</v>
      </c>
      <c r="I17" s="38">
        <v>140</v>
      </c>
      <c r="J17" s="142">
        <v>19.4444444444444</v>
      </c>
      <c r="K17" s="160">
        <v>700</v>
      </c>
      <c r="L17" s="142">
        <v>9.5628415300546408</v>
      </c>
    </row>
    <row r="18" spans="1:12" s="34" customFormat="1" ht="12" customHeight="1">
      <c r="A18" s="35"/>
      <c r="B18" s="36" t="s">
        <v>132</v>
      </c>
      <c r="C18" s="38">
        <v>5600</v>
      </c>
      <c r="D18" s="38">
        <v>5800</v>
      </c>
      <c r="E18" s="38">
        <v>6180</v>
      </c>
      <c r="F18" s="38">
        <v>56020</v>
      </c>
      <c r="G18" s="141">
        <v>60120</v>
      </c>
      <c r="H18" s="141">
        <v>68200</v>
      </c>
      <c r="I18" s="38">
        <v>380</v>
      </c>
      <c r="J18" s="142">
        <v>6.5517241379310303</v>
      </c>
      <c r="K18" s="160">
        <v>8080</v>
      </c>
      <c r="L18" s="142">
        <v>13.4397870924817</v>
      </c>
    </row>
    <row r="19" spans="1:12" s="34" customFormat="1" ht="12" customHeight="1">
      <c r="A19" s="35"/>
      <c r="B19" s="36" t="s">
        <v>133</v>
      </c>
      <c r="C19" s="38">
        <v>1340</v>
      </c>
      <c r="D19" s="38">
        <v>2260</v>
      </c>
      <c r="E19" s="38">
        <v>2340</v>
      </c>
      <c r="F19" s="38">
        <v>26880</v>
      </c>
      <c r="G19" s="141">
        <v>27880</v>
      </c>
      <c r="H19" s="141">
        <v>29540</v>
      </c>
      <c r="I19" s="38">
        <v>80</v>
      </c>
      <c r="J19" s="142">
        <v>3.5398230088495599</v>
      </c>
      <c r="K19" s="160">
        <v>1660</v>
      </c>
      <c r="L19" s="142">
        <v>5.9540889526542298</v>
      </c>
    </row>
    <row r="20" spans="1:12" s="34" customFormat="1" ht="12" customHeight="1">
      <c r="A20" s="35"/>
      <c r="B20" s="36" t="s">
        <v>134</v>
      </c>
      <c r="C20" s="38">
        <v>1020</v>
      </c>
      <c r="D20" s="38">
        <v>1640</v>
      </c>
      <c r="E20" s="38">
        <v>1440</v>
      </c>
      <c r="F20" s="38">
        <v>12400</v>
      </c>
      <c r="G20" s="141">
        <v>11940</v>
      </c>
      <c r="H20" s="141">
        <v>17220</v>
      </c>
      <c r="I20" s="38">
        <v>-200</v>
      </c>
      <c r="J20" s="142">
        <v>-12.1951219512195</v>
      </c>
      <c r="K20" s="160">
        <v>5280</v>
      </c>
      <c r="L20" s="142">
        <v>44.221105527638201</v>
      </c>
    </row>
    <row r="21" spans="1:12" s="34" customFormat="1" ht="12" customHeight="1">
      <c r="A21" s="35"/>
      <c r="B21" s="36"/>
      <c r="C21" s="38"/>
      <c r="D21" s="38"/>
      <c r="E21" s="38"/>
      <c r="F21" s="38"/>
      <c r="G21" s="141"/>
      <c r="H21" s="141"/>
      <c r="I21" s="38"/>
      <c r="J21" s="142"/>
      <c r="K21" s="160"/>
      <c r="L21" s="142"/>
    </row>
    <row r="22" spans="1:12" s="34" customFormat="1" ht="12" customHeight="1">
      <c r="A22" s="35" t="s">
        <v>135</v>
      </c>
      <c r="B22" s="36"/>
      <c r="C22" s="102">
        <v>36680</v>
      </c>
      <c r="D22" s="102">
        <v>44580</v>
      </c>
      <c r="E22" s="102">
        <v>49620</v>
      </c>
      <c r="F22" s="102">
        <v>433620</v>
      </c>
      <c r="G22" s="103">
        <v>512100</v>
      </c>
      <c r="H22" s="103">
        <v>580740</v>
      </c>
      <c r="I22" s="102">
        <v>5040</v>
      </c>
      <c r="J22" s="104">
        <v>11.3055181695828</v>
      </c>
      <c r="K22" s="159">
        <v>68640</v>
      </c>
      <c r="L22" s="104">
        <v>13.403632103104901</v>
      </c>
    </row>
    <row r="23" spans="1:12" s="34" customFormat="1" ht="12" customHeight="1">
      <c r="A23" s="35"/>
      <c r="B23" s="36" t="s">
        <v>136</v>
      </c>
      <c r="C23" s="38">
        <v>7100</v>
      </c>
      <c r="D23" s="38">
        <v>9720</v>
      </c>
      <c r="E23" s="38">
        <v>10020</v>
      </c>
      <c r="F23" s="38">
        <v>95320</v>
      </c>
      <c r="G23" s="141">
        <v>116360</v>
      </c>
      <c r="H23" s="141">
        <v>135940</v>
      </c>
      <c r="I23" s="38">
        <v>300</v>
      </c>
      <c r="J23" s="142">
        <v>3.0864197530864201</v>
      </c>
      <c r="K23" s="160">
        <v>19580</v>
      </c>
      <c r="L23" s="142">
        <v>16.827088346510799</v>
      </c>
    </row>
    <row r="24" spans="1:12" s="34" customFormat="1" ht="12" customHeight="1">
      <c r="A24" s="35"/>
      <c r="B24" s="36" t="s">
        <v>137</v>
      </c>
      <c r="C24" s="38">
        <v>1780</v>
      </c>
      <c r="D24" s="38">
        <v>1700</v>
      </c>
      <c r="E24" s="38">
        <v>1880</v>
      </c>
      <c r="F24" s="38">
        <v>18600</v>
      </c>
      <c r="G24" s="141">
        <v>19540</v>
      </c>
      <c r="H24" s="141">
        <v>20200</v>
      </c>
      <c r="I24" s="38">
        <v>180</v>
      </c>
      <c r="J24" s="142">
        <v>10.588235294117601</v>
      </c>
      <c r="K24" s="160">
        <v>660</v>
      </c>
      <c r="L24" s="142">
        <v>3.3776867963152499</v>
      </c>
    </row>
    <row r="25" spans="1:12" s="34" customFormat="1" ht="12" customHeight="1">
      <c r="A25" s="35"/>
      <c r="B25" s="36" t="s">
        <v>138</v>
      </c>
      <c r="C25" s="38">
        <v>6860</v>
      </c>
      <c r="D25" s="38">
        <v>6660</v>
      </c>
      <c r="E25" s="38">
        <v>7340</v>
      </c>
      <c r="F25" s="38">
        <v>58140</v>
      </c>
      <c r="G25" s="141">
        <v>69460</v>
      </c>
      <c r="H25" s="141">
        <v>76680</v>
      </c>
      <c r="I25" s="38">
        <v>680</v>
      </c>
      <c r="J25" s="142">
        <v>10.210210210210199</v>
      </c>
      <c r="K25" s="160">
        <v>7220</v>
      </c>
      <c r="L25" s="142">
        <v>10.394471638353</v>
      </c>
    </row>
    <row r="26" spans="1:12" s="34" customFormat="1" ht="12" customHeight="1">
      <c r="A26" s="35"/>
      <c r="B26" s="36" t="s">
        <v>139</v>
      </c>
      <c r="C26" s="38">
        <v>3640</v>
      </c>
      <c r="D26" s="38">
        <v>4080</v>
      </c>
      <c r="E26" s="38">
        <v>6280</v>
      </c>
      <c r="F26" s="38">
        <v>44160</v>
      </c>
      <c r="G26" s="141">
        <v>51860</v>
      </c>
      <c r="H26" s="141">
        <v>65480</v>
      </c>
      <c r="I26" s="38">
        <v>2200</v>
      </c>
      <c r="J26" s="142">
        <v>53.921568627451002</v>
      </c>
      <c r="K26" s="160">
        <v>13620</v>
      </c>
      <c r="L26" s="142">
        <v>26.263015811801001</v>
      </c>
    </row>
    <row r="27" spans="1:12" s="34" customFormat="1" ht="12" customHeight="1">
      <c r="A27" s="35"/>
      <c r="B27" s="36" t="s">
        <v>140</v>
      </c>
      <c r="C27" s="38">
        <v>3200</v>
      </c>
      <c r="D27" s="38">
        <v>4320</v>
      </c>
      <c r="E27" s="38">
        <v>4720</v>
      </c>
      <c r="F27" s="38">
        <v>32920</v>
      </c>
      <c r="G27" s="141">
        <v>40840</v>
      </c>
      <c r="H27" s="141">
        <v>47260</v>
      </c>
      <c r="I27" s="38">
        <v>400</v>
      </c>
      <c r="J27" s="142">
        <v>9.2592592592592595</v>
      </c>
      <c r="K27" s="160">
        <v>6420</v>
      </c>
      <c r="L27" s="142">
        <v>15.7198824681685</v>
      </c>
    </row>
    <row r="28" spans="1:12" s="34" customFormat="1" ht="12" customHeight="1">
      <c r="A28" s="35"/>
      <c r="B28" s="36" t="s">
        <v>141</v>
      </c>
      <c r="C28" s="38">
        <v>1680</v>
      </c>
      <c r="D28" s="38">
        <v>1460</v>
      </c>
      <c r="E28" s="38">
        <v>2180</v>
      </c>
      <c r="F28" s="38">
        <v>16940</v>
      </c>
      <c r="G28" s="141">
        <v>19020</v>
      </c>
      <c r="H28" s="141">
        <v>21780</v>
      </c>
      <c r="I28" s="38">
        <v>720</v>
      </c>
      <c r="J28" s="142">
        <v>49.315068493150697</v>
      </c>
      <c r="K28" s="160">
        <v>2760</v>
      </c>
      <c r="L28" s="142">
        <v>14.5110410094637</v>
      </c>
    </row>
    <row r="29" spans="1:12" s="34" customFormat="1" ht="12" customHeight="1">
      <c r="A29" s="35"/>
      <c r="B29" s="36" t="s">
        <v>142</v>
      </c>
      <c r="C29" s="38">
        <v>1240</v>
      </c>
      <c r="D29" s="38">
        <v>1800</v>
      </c>
      <c r="E29" s="38">
        <v>1900</v>
      </c>
      <c r="F29" s="38">
        <v>19980</v>
      </c>
      <c r="G29" s="141">
        <v>22240</v>
      </c>
      <c r="H29" s="141">
        <v>25040</v>
      </c>
      <c r="I29" s="38">
        <v>100</v>
      </c>
      <c r="J29" s="142">
        <v>5.5555555555555598</v>
      </c>
      <c r="K29" s="160">
        <v>2800</v>
      </c>
      <c r="L29" s="142">
        <v>12.589928057553999</v>
      </c>
    </row>
    <row r="30" spans="1:12" s="34" customFormat="1" ht="12" customHeight="1">
      <c r="A30" s="35"/>
      <c r="B30" s="36" t="s">
        <v>143</v>
      </c>
      <c r="C30" s="38">
        <v>1620</v>
      </c>
      <c r="D30" s="38">
        <v>2340</v>
      </c>
      <c r="E30" s="38">
        <v>2600</v>
      </c>
      <c r="F30" s="38">
        <v>24840</v>
      </c>
      <c r="G30" s="141">
        <v>30520</v>
      </c>
      <c r="H30" s="141">
        <v>37760</v>
      </c>
      <c r="I30" s="38">
        <v>260</v>
      </c>
      <c r="J30" s="142">
        <v>11.1111111111111</v>
      </c>
      <c r="K30" s="160">
        <v>7240</v>
      </c>
      <c r="L30" s="142">
        <v>23.722149410222801</v>
      </c>
    </row>
    <row r="31" spans="1:12" s="34" customFormat="1" ht="12" customHeight="1">
      <c r="A31" s="35"/>
      <c r="B31" s="36" t="s">
        <v>144</v>
      </c>
      <c r="C31" s="38">
        <v>2020</v>
      </c>
      <c r="D31" s="38">
        <v>2160</v>
      </c>
      <c r="E31" s="38">
        <v>2240</v>
      </c>
      <c r="F31" s="38">
        <v>22380</v>
      </c>
      <c r="G31" s="141">
        <v>23540</v>
      </c>
      <c r="H31" s="141">
        <v>25360</v>
      </c>
      <c r="I31" s="38">
        <v>80</v>
      </c>
      <c r="J31" s="142">
        <v>3.7037037037037002</v>
      </c>
      <c r="K31" s="160">
        <v>1820</v>
      </c>
      <c r="L31" s="142">
        <v>7.7315208156329698</v>
      </c>
    </row>
    <row r="32" spans="1:12" s="34" customFormat="1" ht="12" customHeight="1">
      <c r="A32" s="35"/>
      <c r="B32" s="36" t="s">
        <v>195</v>
      </c>
      <c r="C32" s="38">
        <v>160</v>
      </c>
      <c r="D32" s="38">
        <v>640</v>
      </c>
      <c r="E32" s="38">
        <v>820</v>
      </c>
      <c r="F32" s="38">
        <v>6780</v>
      </c>
      <c r="G32" s="141">
        <v>8280</v>
      </c>
      <c r="H32" s="141">
        <v>10420</v>
      </c>
      <c r="I32" s="38">
        <v>180</v>
      </c>
      <c r="J32" s="142">
        <v>28.125</v>
      </c>
      <c r="K32" s="160">
        <v>2140</v>
      </c>
      <c r="L32" s="142">
        <v>25.845410628019302</v>
      </c>
    </row>
    <row r="33" spans="1:12" s="34" customFormat="1" ht="12" customHeight="1">
      <c r="A33" s="35"/>
      <c r="B33" s="36" t="s">
        <v>145</v>
      </c>
      <c r="C33" s="38">
        <v>980</v>
      </c>
      <c r="D33" s="38">
        <v>920</v>
      </c>
      <c r="E33" s="38">
        <v>880</v>
      </c>
      <c r="F33" s="38">
        <v>11200</v>
      </c>
      <c r="G33" s="141">
        <v>12560</v>
      </c>
      <c r="H33" s="141">
        <v>12380</v>
      </c>
      <c r="I33" s="38">
        <v>-40</v>
      </c>
      <c r="J33" s="142">
        <v>-4.3478260869565197</v>
      </c>
      <c r="K33" s="160">
        <v>-180</v>
      </c>
      <c r="L33" s="142">
        <v>-1.4331210191082799</v>
      </c>
    </row>
    <row r="34" spans="1:12" s="34" customFormat="1" ht="12" customHeight="1">
      <c r="A34" s="35"/>
      <c r="B34" s="36" t="s">
        <v>146</v>
      </c>
      <c r="C34" s="38">
        <v>3000</v>
      </c>
      <c r="D34" s="38">
        <v>4520</v>
      </c>
      <c r="E34" s="38">
        <v>4480</v>
      </c>
      <c r="F34" s="38">
        <v>42980</v>
      </c>
      <c r="G34" s="141">
        <v>48640</v>
      </c>
      <c r="H34" s="141">
        <v>51120</v>
      </c>
      <c r="I34" s="38">
        <v>-40</v>
      </c>
      <c r="J34" s="142">
        <v>-0.88495575221238898</v>
      </c>
      <c r="K34" s="160">
        <v>2480</v>
      </c>
      <c r="L34" s="142">
        <v>5.0986842105263204</v>
      </c>
    </row>
    <row r="35" spans="1:12" s="34" customFormat="1" ht="12" customHeight="1">
      <c r="A35" s="35"/>
      <c r="B35" s="36" t="s">
        <v>147</v>
      </c>
      <c r="C35" s="38">
        <v>2040</v>
      </c>
      <c r="D35" s="38">
        <v>2500</v>
      </c>
      <c r="E35" s="38">
        <v>2280</v>
      </c>
      <c r="F35" s="38">
        <v>23340</v>
      </c>
      <c r="G35" s="141">
        <v>29160</v>
      </c>
      <c r="H35" s="141">
        <v>29820</v>
      </c>
      <c r="I35" s="38">
        <v>-220</v>
      </c>
      <c r="J35" s="142">
        <v>-8.8000000000000007</v>
      </c>
      <c r="K35" s="160">
        <v>660</v>
      </c>
      <c r="L35" s="142">
        <v>2.2633744855967102</v>
      </c>
    </row>
    <row r="36" spans="1:12" s="34" customFormat="1" ht="12" customHeight="1">
      <c r="A36" s="35"/>
      <c r="B36" s="36"/>
      <c r="C36" s="38"/>
      <c r="D36" s="38"/>
      <c r="E36" s="38"/>
      <c r="F36" s="38"/>
      <c r="G36" s="141"/>
      <c r="H36" s="141"/>
      <c r="I36" s="38"/>
      <c r="J36" s="142"/>
      <c r="K36" s="160"/>
      <c r="L36" s="142"/>
    </row>
    <row r="37" spans="1:12" s="34" customFormat="1" ht="12" customHeight="1">
      <c r="A37" s="35" t="s">
        <v>148</v>
      </c>
      <c r="B37" s="36"/>
      <c r="C37" s="102">
        <v>9120</v>
      </c>
      <c r="D37" s="102">
        <v>11200</v>
      </c>
      <c r="E37" s="102">
        <v>12440</v>
      </c>
      <c r="F37" s="102">
        <v>214040</v>
      </c>
      <c r="G37" s="103">
        <v>243820</v>
      </c>
      <c r="H37" s="103">
        <v>263220</v>
      </c>
      <c r="I37" s="102">
        <v>1240</v>
      </c>
      <c r="J37" s="104">
        <v>11.0714285714286</v>
      </c>
      <c r="K37" s="159">
        <v>19400</v>
      </c>
      <c r="L37" s="104">
        <v>7.9566893610040204</v>
      </c>
    </row>
    <row r="38" spans="1:12" s="34" customFormat="1" ht="12" customHeight="1">
      <c r="A38" s="35"/>
      <c r="B38" s="36" t="s">
        <v>152</v>
      </c>
      <c r="C38" s="38">
        <v>720</v>
      </c>
      <c r="D38" s="38">
        <v>820</v>
      </c>
      <c r="E38" s="38">
        <v>820</v>
      </c>
      <c r="F38" s="38">
        <v>17860</v>
      </c>
      <c r="G38" s="141">
        <v>18500</v>
      </c>
      <c r="H38" s="141">
        <v>21120</v>
      </c>
      <c r="I38" s="38">
        <v>0</v>
      </c>
      <c r="J38" s="142">
        <v>0</v>
      </c>
      <c r="K38" s="160">
        <v>2620</v>
      </c>
      <c r="L38" s="142">
        <v>14.1621621621622</v>
      </c>
    </row>
    <row r="39" spans="1:12" s="34" customFormat="1" ht="12" customHeight="1">
      <c r="A39" s="35"/>
      <c r="B39" s="36" t="s">
        <v>153</v>
      </c>
      <c r="C39" s="38">
        <v>720</v>
      </c>
      <c r="D39" s="38">
        <v>740</v>
      </c>
      <c r="E39" s="38">
        <v>1080</v>
      </c>
      <c r="F39" s="38">
        <v>15080</v>
      </c>
      <c r="G39" s="141">
        <v>17740</v>
      </c>
      <c r="H39" s="141">
        <v>18240</v>
      </c>
      <c r="I39" s="38">
        <v>340</v>
      </c>
      <c r="J39" s="142">
        <v>45.945945945946001</v>
      </c>
      <c r="K39" s="160">
        <v>500</v>
      </c>
      <c r="L39" s="142">
        <v>2.8184892897406999</v>
      </c>
    </row>
    <row r="40" spans="1:12" s="34" customFormat="1" ht="12" customHeight="1">
      <c r="A40" s="35"/>
      <c r="B40" s="36" t="s">
        <v>154</v>
      </c>
      <c r="C40" s="38">
        <v>340</v>
      </c>
      <c r="D40" s="38">
        <v>480</v>
      </c>
      <c r="E40" s="38">
        <v>300</v>
      </c>
      <c r="F40" s="38">
        <v>8680</v>
      </c>
      <c r="G40" s="141">
        <v>9220</v>
      </c>
      <c r="H40" s="141">
        <v>10100</v>
      </c>
      <c r="I40" s="38">
        <v>-180</v>
      </c>
      <c r="J40" s="142">
        <v>-37.5</v>
      </c>
      <c r="K40" s="160">
        <v>880</v>
      </c>
      <c r="L40" s="142">
        <v>9.5444685466377397</v>
      </c>
    </row>
    <row r="41" spans="1:12" s="34" customFormat="1" ht="12" customHeight="1">
      <c r="A41" s="35"/>
      <c r="B41" s="36" t="s">
        <v>155</v>
      </c>
      <c r="C41" s="38">
        <v>600</v>
      </c>
      <c r="D41" s="38">
        <v>740</v>
      </c>
      <c r="E41" s="38">
        <v>820</v>
      </c>
      <c r="F41" s="38">
        <v>15840</v>
      </c>
      <c r="G41" s="141">
        <v>18800</v>
      </c>
      <c r="H41" s="141">
        <v>22660</v>
      </c>
      <c r="I41" s="38">
        <v>80</v>
      </c>
      <c r="J41" s="142">
        <v>10.8108108108108</v>
      </c>
      <c r="K41" s="160">
        <v>3860</v>
      </c>
      <c r="L41" s="142">
        <v>20.531914893617</v>
      </c>
    </row>
    <row r="42" spans="1:12" s="34" customFormat="1" ht="12" customHeight="1">
      <c r="A42" s="35"/>
      <c r="B42" s="36" t="s">
        <v>156</v>
      </c>
      <c r="C42" s="38">
        <v>420</v>
      </c>
      <c r="D42" s="38">
        <v>640</v>
      </c>
      <c r="E42" s="38">
        <v>480</v>
      </c>
      <c r="F42" s="38">
        <v>7380</v>
      </c>
      <c r="G42" s="141">
        <v>8580</v>
      </c>
      <c r="H42" s="141">
        <v>8780</v>
      </c>
      <c r="I42" s="38">
        <v>-160</v>
      </c>
      <c r="J42" s="142">
        <v>-25</v>
      </c>
      <c r="K42" s="160">
        <v>200</v>
      </c>
      <c r="L42" s="142">
        <v>2.3310023310023298</v>
      </c>
    </row>
    <row r="43" spans="1:12" s="34" customFormat="1" ht="12" customHeight="1">
      <c r="A43" s="35"/>
      <c r="B43" s="36" t="s">
        <v>157</v>
      </c>
      <c r="C43" s="38">
        <v>400</v>
      </c>
      <c r="D43" s="38">
        <v>600</v>
      </c>
      <c r="E43" s="38">
        <v>600</v>
      </c>
      <c r="F43" s="38">
        <v>8820</v>
      </c>
      <c r="G43" s="141">
        <v>10500</v>
      </c>
      <c r="H43" s="141">
        <v>12480</v>
      </c>
      <c r="I43" s="38">
        <v>0</v>
      </c>
      <c r="J43" s="142">
        <v>0</v>
      </c>
      <c r="K43" s="160">
        <v>1980</v>
      </c>
      <c r="L43" s="142">
        <v>18.8571428571429</v>
      </c>
    </row>
    <row r="44" spans="1:12" s="34" customFormat="1" ht="12" customHeight="1">
      <c r="A44" s="35"/>
      <c r="B44" s="36" t="s">
        <v>160</v>
      </c>
      <c r="C44" s="38">
        <v>4880</v>
      </c>
      <c r="D44" s="38">
        <v>5460</v>
      </c>
      <c r="E44" s="38">
        <v>6220</v>
      </c>
      <c r="F44" s="38">
        <v>108720</v>
      </c>
      <c r="G44" s="141">
        <v>121060</v>
      </c>
      <c r="H44" s="141">
        <v>124760</v>
      </c>
      <c r="I44" s="38">
        <v>760</v>
      </c>
      <c r="J44" s="142">
        <v>13.9194139194139</v>
      </c>
      <c r="K44" s="160">
        <v>3700</v>
      </c>
      <c r="L44" s="142">
        <v>3.05633570130514</v>
      </c>
    </row>
    <row r="45" spans="1:12" s="34" customFormat="1" ht="12" customHeight="1">
      <c r="A45" s="35"/>
      <c r="B45" s="36"/>
      <c r="C45" s="38"/>
      <c r="D45" s="38"/>
      <c r="E45" s="38"/>
      <c r="F45" s="38"/>
      <c r="G45" s="141"/>
      <c r="H45" s="141"/>
      <c r="I45" s="38"/>
      <c r="J45" s="142"/>
      <c r="K45" s="160"/>
      <c r="L45" s="142"/>
    </row>
    <row r="46" spans="1:12" s="34" customFormat="1" ht="12" customHeight="1">
      <c r="A46" s="35" t="s">
        <v>161</v>
      </c>
      <c r="B46" s="36"/>
      <c r="C46" s="102">
        <v>22520</v>
      </c>
      <c r="D46" s="102">
        <v>22200</v>
      </c>
      <c r="E46" s="102">
        <v>22440</v>
      </c>
      <c r="F46" s="102">
        <v>245460</v>
      </c>
      <c r="G46" s="103">
        <v>262800</v>
      </c>
      <c r="H46" s="103">
        <v>280820</v>
      </c>
      <c r="I46" s="102">
        <v>240</v>
      </c>
      <c r="J46" s="104">
        <v>1.08108108108108</v>
      </c>
      <c r="K46" s="159">
        <v>18020</v>
      </c>
      <c r="L46" s="104">
        <v>6.8569254185692499</v>
      </c>
    </row>
    <row r="47" spans="1:12" s="34" customFormat="1" ht="12" customHeight="1">
      <c r="A47" s="35"/>
      <c r="B47" s="36" t="s">
        <v>162</v>
      </c>
      <c r="C47" s="38">
        <v>400</v>
      </c>
      <c r="D47" s="38">
        <v>500</v>
      </c>
      <c r="E47" s="38">
        <v>840</v>
      </c>
      <c r="F47" s="38">
        <v>6700</v>
      </c>
      <c r="G47" s="141">
        <v>5860</v>
      </c>
      <c r="H47" s="141">
        <v>6660</v>
      </c>
      <c r="I47" s="38">
        <v>340</v>
      </c>
      <c r="J47" s="142">
        <v>68</v>
      </c>
      <c r="K47" s="160">
        <v>800</v>
      </c>
      <c r="L47" s="142">
        <v>13.651877133105801</v>
      </c>
    </row>
    <row r="48" spans="1:12" s="34" customFormat="1" ht="12" customHeight="1">
      <c r="A48" s="35"/>
      <c r="B48" s="36" t="s">
        <v>164</v>
      </c>
      <c r="C48" s="38">
        <v>1240</v>
      </c>
      <c r="D48" s="38">
        <v>1540</v>
      </c>
      <c r="E48" s="38">
        <v>1420</v>
      </c>
      <c r="F48" s="38">
        <v>26100</v>
      </c>
      <c r="G48" s="141">
        <v>30420</v>
      </c>
      <c r="H48" s="141">
        <v>34340</v>
      </c>
      <c r="I48" s="38">
        <v>-120</v>
      </c>
      <c r="J48" s="142">
        <v>-7.7922077922077904</v>
      </c>
      <c r="K48" s="160">
        <v>3920</v>
      </c>
      <c r="L48" s="142">
        <v>12.8862590401052</v>
      </c>
    </row>
    <row r="49" spans="1:12" s="34" customFormat="1" ht="12" customHeight="1">
      <c r="A49" s="35"/>
      <c r="B49" s="36" t="s">
        <v>166</v>
      </c>
      <c r="C49" s="38">
        <v>19480</v>
      </c>
      <c r="D49" s="38">
        <v>18260</v>
      </c>
      <c r="E49" s="38">
        <v>18280</v>
      </c>
      <c r="F49" s="38">
        <v>190860</v>
      </c>
      <c r="G49" s="141">
        <v>204580</v>
      </c>
      <c r="H49" s="141">
        <v>217000</v>
      </c>
      <c r="I49" s="38">
        <v>20</v>
      </c>
      <c r="J49" s="142">
        <v>0.109529025191676</v>
      </c>
      <c r="K49" s="160">
        <v>12420</v>
      </c>
      <c r="L49" s="142">
        <v>6.07097467983185</v>
      </c>
    </row>
    <row r="50" spans="1:12" s="34" customFormat="1" ht="12" customHeight="1">
      <c r="A50" s="35"/>
      <c r="B50" s="36"/>
      <c r="C50" s="38"/>
      <c r="D50" s="38"/>
      <c r="E50" s="38"/>
      <c r="F50" s="38"/>
      <c r="G50" s="141"/>
      <c r="H50" s="141"/>
      <c r="I50" s="38"/>
      <c r="J50" s="142"/>
      <c r="K50" s="160"/>
      <c r="L50" s="142"/>
    </row>
    <row r="51" spans="1:12" s="34" customFormat="1" ht="12" customHeight="1">
      <c r="A51" s="35" t="s">
        <v>167</v>
      </c>
      <c r="B51" s="36"/>
      <c r="C51" s="102">
        <v>2380</v>
      </c>
      <c r="D51" s="102">
        <v>3760</v>
      </c>
      <c r="E51" s="102">
        <v>3500</v>
      </c>
      <c r="F51" s="102">
        <v>37580</v>
      </c>
      <c r="G51" s="103">
        <v>42260</v>
      </c>
      <c r="H51" s="103">
        <v>46940</v>
      </c>
      <c r="I51" s="102">
        <v>-260</v>
      </c>
      <c r="J51" s="104">
        <v>-6.9148936170212796</v>
      </c>
      <c r="K51" s="159">
        <v>4680</v>
      </c>
      <c r="L51" s="104">
        <v>11.0743019403691</v>
      </c>
    </row>
    <row r="52" spans="1:12" s="34" customFormat="1" ht="12" customHeight="1">
      <c r="A52" s="35"/>
      <c r="B52" s="36" t="s">
        <v>168</v>
      </c>
      <c r="C52" s="38">
        <v>1240</v>
      </c>
      <c r="D52" s="38">
        <v>1520</v>
      </c>
      <c r="E52" s="38">
        <v>1360</v>
      </c>
      <c r="F52" s="38">
        <v>16140</v>
      </c>
      <c r="G52" s="141">
        <v>16800</v>
      </c>
      <c r="H52" s="141">
        <v>18060</v>
      </c>
      <c r="I52" s="38">
        <v>-160</v>
      </c>
      <c r="J52" s="142">
        <v>-10.526315789473699</v>
      </c>
      <c r="K52" s="160">
        <v>1260</v>
      </c>
      <c r="L52" s="142">
        <v>7.5</v>
      </c>
    </row>
    <row r="53" spans="1:12" s="34" customFormat="1" ht="12" customHeight="1">
      <c r="A53" s="35"/>
      <c r="B53" s="36"/>
      <c r="C53" s="38"/>
      <c r="D53" s="38"/>
      <c r="E53" s="38"/>
      <c r="F53" s="38"/>
      <c r="G53" s="141"/>
      <c r="H53" s="141"/>
      <c r="I53" s="38"/>
      <c r="J53" s="142"/>
      <c r="K53" s="160"/>
      <c r="L53" s="142"/>
    </row>
    <row r="54" spans="1:12" s="34" customFormat="1" ht="12" customHeight="1">
      <c r="A54" s="35" t="s">
        <v>170</v>
      </c>
      <c r="B54" s="36"/>
      <c r="C54" s="102">
        <v>6980</v>
      </c>
      <c r="D54" s="102">
        <v>10640</v>
      </c>
      <c r="E54" s="102">
        <v>8640</v>
      </c>
      <c r="F54" s="102">
        <v>72320</v>
      </c>
      <c r="G54" s="103">
        <v>121880</v>
      </c>
      <c r="H54" s="103">
        <v>125840</v>
      </c>
      <c r="I54" s="102">
        <v>-2000</v>
      </c>
      <c r="J54" s="104">
        <v>-18.796992481202999</v>
      </c>
      <c r="K54" s="159">
        <v>3960</v>
      </c>
      <c r="L54" s="104">
        <v>3.2490974729241899</v>
      </c>
    </row>
    <row r="55" spans="1:12" s="34" customFormat="1" ht="12" customHeight="1">
      <c r="A55" s="3"/>
      <c r="B55"/>
      <c r="C55"/>
      <c r="D55"/>
      <c r="E55"/>
      <c r="F55"/>
      <c r="G55"/>
      <c r="H55"/>
      <c r="I55"/>
      <c r="J55"/>
      <c r="K55"/>
      <c r="L55"/>
    </row>
    <row r="56" spans="1:12" s="34" customFormat="1" ht="12" customHeight="1">
      <c r="A56" s="140" t="s">
        <v>171</v>
      </c>
      <c r="B56" s="90"/>
      <c r="C56" s="94">
        <v>231046</v>
      </c>
      <c r="D56" s="94">
        <v>263850</v>
      </c>
      <c r="E56" s="94">
        <v>262823</v>
      </c>
      <c r="F56" s="94">
        <v>2554037</v>
      </c>
      <c r="G56" s="93">
        <v>2825853</v>
      </c>
      <c r="H56" s="93">
        <v>3001349</v>
      </c>
      <c r="I56" s="94">
        <v>-1027</v>
      </c>
      <c r="J56" s="98">
        <v>-0.38923630850862201</v>
      </c>
      <c r="K56" s="161">
        <v>175496</v>
      </c>
      <c r="L56" s="98">
        <v>6.2103725848442899</v>
      </c>
    </row>
    <row r="57" spans="1:12" s="34" customFormat="1" ht="12" customHeight="1">
      <c r="A57" s="189"/>
      <c r="B57" s="202"/>
      <c r="C57" s="189"/>
      <c r="D57" s="189"/>
      <c r="E57" s="189"/>
      <c r="F57" s="189"/>
      <c r="G57" s="189"/>
      <c r="H57" s="189"/>
      <c r="I57" s="189"/>
      <c r="J57" s="189"/>
      <c r="K57" s="189"/>
      <c r="L57" s="189"/>
    </row>
    <row r="58" spans="1:12" s="34" customFormat="1" ht="12" customHeight="1">
      <c r="A58" s="203" t="str">
        <f>"1."</f>
        <v>1.</v>
      </c>
      <c r="B58" s="189" t="s">
        <v>64</v>
      </c>
      <c r="C58" s="204"/>
      <c r="D58" s="204"/>
      <c r="E58" s="204"/>
      <c r="F58" s="204"/>
      <c r="G58" s="189"/>
      <c r="H58" s="189"/>
      <c r="I58" s="189"/>
      <c r="J58" s="189"/>
      <c r="K58" s="189"/>
      <c r="L58" s="189"/>
    </row>
    <row r="59" spans="1:12" s="34" customFormat="1" ht="12" customHeight="1">
      <c r="A59" s="203" t="str">
        <f>"2."</f>
        <v>2.</v>
      </c>
      <c r="B59" s="189" t="s">
        <v>172</v>
      </c>
      <c r="C59" s="39"/>
      <c r="D59" s="39"/>
      <c r="E59" s="39"/>
      <c r="F59" s="39"/>
      <c r="G59" s="189"/>
      <c r="H59" s="189"/>
      <c r="I59" s="189"/>
      <c r="J59" s="189"/>
      <c r="K59" s="189"/>
      <c r="L59" s="189"/>
    </row>
    <row r="60" spans="1:12" s="34" customFormat="1" ht="12" customHeight="1">
      <c r="A60" s="189"/>
      <c r="B60" s="189"/>
      <c r="C60" s="189"/>
      <c r="D60" s="189"/>
      <c r="E60" s="189"/>
      <c r="F60" s="189"/>
      <c r="G60" s="189"/>
      <c r="H60" s="189"/>
      <c r="I60" s="189"/>
      <c r="J60" s="189"/>
      <c r="K60" s="189"/>
      <c r="L60" s="189"/>
    </row>
    <row r="61" spans="1:12" s="34" customFormat="1" ht="12" customHeight="1">
      <c r="A61" s="190" t="s">
        <v>196</v>
      </c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</row>
    <row r="62" spans="1:12" s="34" customFormat="1" ht="12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34" customFormat="1" ht="12" customHeight="1">
      <c r="A63" s="191" t="s">
        <v>69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34" customFormat="1" ht="12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34" customFormat="1" ht="12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34" customFormat="1" ht="12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s="34" customFormat="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34" customFormat="1" ht="12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34" customFormat="1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s="34" customFormat="1" ht="12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s="34" customFormat="1" ht="12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s="34" customForma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s="34" customForma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s="34" customForma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34" customForma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34" customForma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34" customForma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s="34" customForma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95"/>
  <sheetViews>
    <sheetView zoomScaleNormal="100" workbookViewId="0"/>
  </sheetViews>
  <sheetFormatPr defaultColWidth="10.6640625" defaultRowHeight="11.65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197</v>
      </c>
      <c r="B1" s="19"/>
      <c r="C1" s="19"/>
      <c r="D1" s="19"/>
      <c r="E1" s="19"/>
      <c r="F1" s="19"/>
      <c r="G1" s="199"/>
      <c r="H1" s="199"/>
      <c r="I1" s="199"/>
      <c r="J1" s="199"/>
      <c r="K1" s="199"/>
      <c r="L1" s="199"/>
    </row>
    <row r="2" spans="1:12" s="20" customFormat="1" ht="12.75" customHeight="1">
      <c r="A2" s="19"/>
      <c r="B2" s="19"/>
      <c r="C2" s="19"/>
      <c r="D2" s="19"/>
      <c r="E2" s="19"/>
      <c r="F2" s="19"/>
      <c r="G2" s="199"/>
      <c r="H2" s="199"/>
      <c r="I2" s="199"/>
      <c r="J2" s="199"/>
      <c r="K2" s="199"/>
      <c r="L2" s="199"/>
    </row>
    <row r="3" spans="1:12" s="108" customFormat="1" ht="18" customHeight="1">
      <c r="A3" s="193" t="s">
        <v>198</v>
      </c>
      <c r="B3" s="110"/>
      <c r="C3" s="111"/>
      <c r="D3" s="111"/>
      <c r="E3" s="111"/>
      <c r="F3" s="111"/>
    </row>
    <row r="4" spans="1:12" s="109" customFormat="1" ht="15" customHeight="1">
      <c r="A4" s="194" t="s">
        <v>120</v>
      </c>
      <c r="B4" s="112"/>
      <c r="C4" s="111"/>
      <c r="D4" s="111"/>
      <c r="E4" s="111"/>
      <c r="F4" s="111"/>
    </row>
    <row r="5" spans="1:12" ht="7.9" customHeight="1">
      <c r="A5" s="40"/>
      <c r="B5" s="40"/>
      <c r="C5" s="22"/>
      <c r="D5" s="22"/>
      <c r="E5" s="22"/>
      <c r="F5" s="22"/>
      <c r="G5" s="188"/>
      <c r="H5" s="188"/>
      <c r="I5" s="188"/>
      <c r="J5" s="188"/>
      <c r="K5" s="188"/>
      <c r="L5" s="188"/>
    </row>
    <row r="6" spans="1:12" s="28" customFormat="1" ht="15" customHeight="1">
      <c r="A6" s="253" t="s">
        <v>121</v>
      </c>
      <c r="B6" s="254"/>
      <c r="C6" s="24" t="s">
        <v>56</v>
      </c>
      <c r="D6" s="25"/>
      <c r="E6" s="26"/>
      <c r="F6" s="27" t="s">
        <v>57</v>
      </c>
      <c r="G6" s="200"/>
      <c r="H6" s="208"/>
      <c r="I6" s="201" t="s">
        <v>122</v>
      </c>
      <c r="J6" s="200"/>
      <c r="K6" s="200"/>
      <c r="L6" s="200"/>
    </row>
    <row r="7" spans="1:12" s="28" customFormat="1" ht="15" customHeight="1">
      <c r="A7" s="255"/>
      <c r="B7" s="255"/>
      <c r="C7" s="29"/>
      <c r="D7" s="25"/>
      <c r="E7" s="29"/>
      <c r="F7" s="29"/>
      <c r="G7" s="25"/>
      <c r="H7" s="29"/>
      <c r="I7" s="259" t="s">
        <v>72</v>
      </c>
      <c r="J7" s="260"/>
      <c r="K7" s="259" t="s">
        <v>123</v>
      </c>
      <c r="L7" s="261"/>
    </row>
    <row r="8" spans="1:12" s="28" customFormat="1" ht="15" customHeight="1">
      <c r="A8" s="255"/>
      <c r="B8" s="255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2" t="s">
        <v>124</v>
      </c>
      <c r="J8" s="262" t="s">
        <v>125</v>
      </c>
      <c r="K8" s="262" t="s">
        <v>124</v>
      </c>
      <c r="L8" s="264" t="s">
        <v>125</v>
      </c>
    </row>
    <row r="9" spans="1:12" s="28" customFormat="1" ht="15" customHeight="1">
      <c r="A9" s="257"/>
      <c r="B9" s="257"/>
      <c r="C9" s="30"/>
      <c r="D9" s="31"/>
      <c r="E9" s="30"/>
      <c r="F9" s="30"/>
      <c r="G9" s="31"/>
      <c r="H9" s="30"/>
      <c r="I9" s="263"/>
      <c r="J9" s="263"/>
      <c r="K9" s="263"/>
      <c r="L9" s="265"/>
    </row>
    <row r="10" spans="1:12" s="34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4" customFormat="1" ht="12" customHeight="1">
      <c r="A11" s="35" t="s">
        <v>126</v>
      </c>
      <c r="B11" s="143"/>
      <c r="C11" s="102">
        <v>2381</v>
      </c>
      <c r="D11" s="102">
        <v>2373</v>
      </c>
      <c r="E11" s="102">
        <v>2067</v>
      </c>
      <c r="F11" s="102">
        <v>31617</v>
      </c>
      <c r="G11" s="103">
        <v>30857</v>
      </c>
      <c r="H11" s="103">
        <v>29375</v>
      </c>
      <c r="I11" s="102">
        <v>-306</v>
      </c>
      <c r="J11" s="104">
        <v>-12.8950695322377</v>
      </c>
      <c r="K11" s="102">
        <v>-1482</v>
      </c>
      <c r="L11" s="104">
        <v>-4.8028000129630204</v>
      </c>
    </row>
    <row r="12" spans="1:12" s="34" customFormat="1" ht="12" customHeight="1">
      <c r="A12" s="35"/>
      <c r="B12" s="36" t="s">
        <v>127</v>
      </c>
      <c r="C12" s="38">
        <v>2043</v>
      </c>
      <c r="D12" s="38">
        <v>2026</v>
      </c>
      <c r="E12" s="38">
        <v>1721</v>
      </c>
      <c r="F12" s="38">
        <v>25827</v>
      </c>
      <c r="G12" s="141">
        <v>24986</v>
      </c>
      <c r="H12" s="141">
        <v>23830</v>
      </c>
      <c r="I12" s="38">
        <v>-305</v>
      </c>
      <c r="J12" s="142">
        <v>-15.0542941757157</v>
      </c>
      <c r="K12" s="38">
        <v>-1156</v>
      </c>
      <c r="L12" s="142">
        <v>-4.6265908908988997</v>
      </c>
    </row>
    <row r="13" spans="1:12" s="34" customFormat="1" ht="12" customHeight="1">
      <c r="A13" s="35"/>
      <c r="B13" s="36" t="s">
        <v>129</v>
      </c>
      <c r="C13" s="38">
        <v>139</v>
      </c>
      <c r="D13" s="38">
        <v>106</v>
      </c>
      <c r="E13" s="38">
        <v>93</v>
      </c>
      <c r="F13" s="38">
        <v>1944</v>
      </c>
      <c r="G13" s="141">
        <v>1879</v>
      </c>
      <c r="H13" s="141">
        <v>1660</v>
      </c>
      <c r="I13" s="38">
        <v>-13</v>
      </c>
      <c r="J13" s="142">
        <v>-12.264150943396199</v>
      </c>
      <c r="K13" s="38">
        <v>-219</v>
      </c>
      <c r="L13" s="142">
        <v>-11.6551357104843</v>
      </c>
    </row>
    <row r="14" spans="1:12" s="34" customFormat="1" ht="12" customHeight="1">
      <c r="A14" s="35"/>
      <c r="B14" s="36" t="s">
        <v>132</v>
      </c>
      <c r="C14" s="38">
        <v>110</v>
      </c>
      <c r="D14" s="38">
        <v>140</v>
      </c>
      <c r="E14" s="38">
        <v>137</v>
      </c>
      <c r="F14" s="38">
        <v>2000</v>
      </c>
      <c r="G14" s="141">
        <v>2115</v>
      </c>
      <c r="H14" s="141">
        <v>2044</v>
      </c>
      <c r="I14" s="38">
        <v>-3</v>
      </c>
      <c r="J14" s="142">
        <v>-2.1428571428571401</v>
      </c>
      <c r="K14" s="38">
        <v>-71</v>
      </c>
      <c r="L14" s="142">
        <v>-3.3569739952718698</v>
      </c>
    </row>
    <row r="15" spans="1:12" s="34" customFormat="1" ht="12" customHeight="1">
      <c r="A15" s="35"/>
      <c r="B15" s="36" t="s">
        <v>133</v>
      </c>
      <c r="C15" s="38">
        <v>36</v>
      </c>
      <c r="D15" s="38">
        <v>28</v>
      </c>
      <c r="E15" s="38">
        <v>51</v>
      </c>
      <c r="F15" s="38">
        <v>781</v>
      </c>
      <c r="G15" s="141">
        <v>763</v>
      </c>
      <c r="H15" s="141">
        <v>775</v>
      </c>
      <c r="I15" s="38">
        <v>23</v>
      </c>
      <c r="J15" s="142">
        <v>82.142857142857096</v>
      </c>
      <c r="K15" s="38">
        <v>12</v>
      </c>
      <c r="L15" s="142">
        <v>1.57273918741809</v>
      </c>
    </row>
    <row r="16" spans="1:12" s="34" customFormat="1" ht="12" customHeight="1">
      <c r="A16" s="35"/>
      <c r="B16" s="36"/>
      <c r="C16" s="38"/>
      <c r="D16" s="38"/>
      <c r="E16" s="38"/>
      <c r="F16" s="38"/>
      <c r="G16" s="141"/>
      <c r="H16" s="141"/>
      <c r="I16" s="38"/>
      <c r="J16" s="142"/>
      <c r="K16" s="38"/>
      <c r="L16" s="142"/>
    </row>
    <row r="17" spans="1:12" s="34" customFormat="1" ht="12" customHeight="1">
      <c r="A17" s="35" t="s">
        <v>135</v>
      </c>
      <c r="B17" s="36"/>
      <c r="C17" s="102">
        <v>3391</v>
      </c>
      <c r="D17" s="102">
        <v>3175</v>
      </c>
      <c r="E17" s="102">
        <v>2820</v>
      </c>
      <c r="F17" s="102">
        <v>43641</v>
      </c>
      <c r="G17" s="103">
        <v>42541</v>
      </c>
      <c r="H17" s="103">
        <v>41189</v>
      </c>
      <c r="I17" s="102">
        <v>-355</v>
      </c>
      <c r="J17" s="104">
        <v>-11.181102362204699</v>
      </c>
      <c r="K17" s="102">
        <v>-1352</v>
      </c>
      <c r="L17" s="104">
        <v>-3.1781105286664602</v>
      </c>
    </row>
    <row r="18" spans="1:12" s="34" customFormat="1" ht="12" customHeight="1">
      <c r="A18" s="35"/>
      <c r="B18" s="36" t="s">
        <v>136</v>
      </c>
      <c r="C18" s="38">
        <v>1021</v>
      </c>
      <c r="D18" s="38">
        <v>988</v>
      </c>
      <c r="E18" s="38">
        <v>813</v>
      </c>
      <c r="F18" s="38">
        <v>12389</v>
      </c>
      <c r="G18" s="141">
        <v>12098</v>
      </c>
      <c r="H18" s="141">
        <v>10803</v>
      </c>
      <c r="I18" s="38">
        <v>-175</v>
      </c>
      <c r="J18" s="142">
        <v>-17.712550607287501</v>
      </c>
      <c r="K18" s="38">
        <v>-1295</v>
      </c>
      <c r="L18" s="142">
        <v>-10.7042486361382</v>
      </c>
    </row>
    <row r="19" spans="1:12" s="34" customFormat="1" ht="12" customHeight="1">
      <c r="A19" s="35"/>
      <c r="B19" s="36" t="s">
        <v>137</v>
      </c>
      <c r="C19" s="38">
        <v>96</v>
      </c>
      <c r="D19" s="38">
        <v>74</v>
      </c>
      <c r="E19" s="38">
        <v>90</v>
      </c>
      <c r="F19" s="38">
        <v>1108</v>
      </c>
      <c r="G19" s="141">
        <v>1052</v>
      </c>
      <c r="H19" s="141">
        <v>1090</v>
      </c>
      <c r="I19" s="38">
        <v>16</v>
      </c>
      <c r="J19" s="142">
        <v>21.6216216216216</v>
      </c>
      <c r="K19" s="38">
        <v>38</v>
      </c>
      <c r="L19" s="142">
        <v>3.6121673003802299</v>
      </c>
    </row>
    <row r="20" spans="1:12" s="34" customFormat="1" ht="12" customHeight="1">
      <c r="A20" s="35"/>
      <c r="B20" s="36" t="s">
        <v>138</v>
      </c>
      <c r="C20" s="38">
        <v>714</v>
      </c>
      <c r="D20" s="38">
        <v>634</v>
      </c>
      <c r="E20" s="38">
        <v>505</v>
      </c>
      <c r="F20" s="38">
        <v>10731</v>
      </c>
      <c r="G20" s="141">
        <v>9111</v>
      </c>
      <c r="H20" s="141">
        <v>9394</v>
      </c>
      <c r="I20" s="38">
        <v>-129</v>
      </c>
      <c r="J20" s="142">
        <v>-20.3470031545741</v>
      </c>
      <c r="K20" s="38">
        <v>283</v>
      </c>
      <c r="L20" s="142">
        <v>3.1061354406761099</v>
      </c>
    </row>
    <row r="21" spans="1:12" s="34" customFormat="1" ht="12" customHeight="1">
      <c r="A21" s="35"/>
      <c r="B21" s="36" t="s">
        <v>139</v>
      </c>
      <c r="C21" s="38">
        <v>63</v>
      </c>
      <c r="D21" s="38">
        <v>70</v>
      </c>
      <c r="E21" s="38">
        <v>73</v>
      </c>
      <c r="F21" s="38">
        <v>685</v>
      </c>
      <c r="G21" s="141">
        <v>775</v>
      </c>
      <c r="H21" s="141">
        <v>771</v>
      </c>
      <c r="I21" s="38">
        <v>3</v>
      </c>
      <c r="J21" s="142">
        <v>4.28571428571429</v>
      </c>
      <c r="K21" s="38">
        <v>-4</v>
      </c>
      <c r="L21" s="142">
        <v>-0.51612903225806495</v>
      </c>
    </row>
    <row r="22" spans="1:12" s="34" customFormat="1" ht="12" customHeight="1">
      <c r="A22" s="35"/>
      <c r="B22" s="36" t="s">
        <v>140</v>
      </c>
      <c r="C22" s="38">
        <v>176</v>
      </c>
      <c r="D22" s="38">
        <v>152</v>
      </c>
      <c r="E22" s="38">
        <v>153</v>
      </c>
      <c r="F22" s="38">
        <v>2396</v>
      </c>
      <c r="G22" s="141">
        <v>2454</v>
      </c>
      <c r="H22" s="141">
        <v>2376</v>
      </c>
      <c r="I22" s="38">
        <v>1</v>
      </c>
      <c r="J22" s="142">
        <v>0.65789473684210498</v>
      </c>
      <c r="K22" s="38">
        <v>-78</v>
      </c>
      <c r="L22" s="142">
        <v>-3.1784841075794601</v>
      </c>
    </row>
    <row r="23" spans="1:12" s="34" customFormat="1" ht="12" customHeight="1">
      <c r="A23" s="35"/>
      <c r="B23" s="36" t="s">
        <v>141</v>
      </c>
      <c r="C23" s="38">
        <v>200</v>
      </c>
      <c r="D23" s="38">
        <v>192</v>
      </c>
      <c r="E23" s="38">
        <v>219</v>
      </c>
      <c r="F23" s="38">
        <v>2367</v>
      </c>
      <c r="G23" s="141">
        <v>2843</v>
      </c>
      <c r="H23" s="141">
        <v>2978</v>
      </c>
      <c r="I23" s="38">
        <v>27</v>
      </c>
      <c r="J23" s="142">
        <v>14.0625</v>
      </c>
      <c r="K23" s="38">
        <v>135</v>
      </c>
      <c r="L23" s="142">
        <v>4.74850510024622</v>
      </c>
    </row>
    <row r="24" spans="1:12" s="34" customFormat="1" ht="12" customHeight="1">
      <c r="A24" s="35"/>
      <c r="B24" s="36" t="s">
        <v>142</v>
      </c>
      <c r="C24" s="38">
        <v>93</v>
      </c>
      <c r="D24" s="38">
        <v>81</v>
      </c>
      <c r="E24" s="38">
        <v>91</v>
      </c>
      <c r="F24" s="38">
        <v>1497</v>
      </c>
      <c r="G24" s="141">
        <v>1573</v>
      </c>
      <c r="H24" s="141">
        <v>1570</v>
      </c>
      <c r="I24" s="38">
        <v>10</v>
      </c>
      <c r="J24" s="142">
        <v>12.3456790123457</v>
      </c>
      <c r="K24" s="38">
        <v>-3</v>
      </c>
      <c r="L24" s="142">
        <v>-0.19071837253655399</v>
      </c>
    </row>
    <row r="25" spans="1:12" s="34" customFormat="1" ht="12" customHeight="1">
      <c r="A25" s="35"/>
      <c r="B25" s="36" t="s">
        <v>199</v>
      </c>
      <c r="C25" s="38">
        <v>21</v>
      </c>
      <c r="D25" s="38">
        <v>31</v>
      </c>
      <c r="E25" s="38">
        <v>19</v>
      </c>
      <c r="F25" s="38">
        <v>452</v>
      </c>
      <c r="G25" s="141">
        <v>347</v>
      </c>
      <c r="H25" s="141">
        <v>567</v>
      </c>
      <c r="I25" s="38">
        <v>-12</v>
      </c>
      <c r="J25" s="142">
        <v>-38.709677419354797</v>
      </c>
      <c r="K25" s="38">
        <v>220</v>
      </c>
      <c r="L25" s="142">
        <v>63.400576368876102</v>
      </c>
    </row>
    <row r="26" spans="1:12" s="34" customFormat="1" ht="12" customHeight="1">
      <c r="A26" s="35"/>
      <c r="B26" s="36" t="s">
        <v>143</v>
      </c>
      <c r="C26" s="38">
        <v>433</v>
      </c>
      <c r="D26" s="38">
        <v>407</v>
      </c>
      <c r="E26" s="38">
        <v>392</v>
      </c>
      <c r="F26" s="38">
        <v>5162</v>
      </c>
      <c r="G26" s="141">
        <v>5152</v>
      </c>
      <c r="H26" s="141">
        <v>4949</v>
      </c>
      <c r="I26" s="38">
        <v>-15</v>
      </c>
      <c r="J26" s="142">
        <v>-3.68550368550369</v>
      </c>
      <c r="K26" s="38">
        <v>-203</v>
      </c>
      <c r="L26" s="142">
        <v>-3.9402173913043499</v>
      </c>
    </row>
    <row r="27" spans="1:12" s="34" customFormat="1" ht="12" customHeight="1">
      <c r="A27" s="35"/>
      <c r="B27" s="36" t="s">
        <v>144</v>
      </c>
      <c r="C27" s="38">
        <v>98</v>
      </c>
      <c r="D27" s="38">
        <v>77</v>
      </c>
      <c r="E27" s="38">
        <v>80</v>
      </c>
      <c r="F27" s="38">
        <v>1417</v>
      </c>
      <c r="G27" s="141">
        <v>1472</v>
      </c>
      <c r="H27" s="141">
        <v>1414</v>
      </c>
      <c r="I27" s="38">
        <v>3</v>
      </c>
      <c r="J27" s="142">
        <v>3.8961038961039001</v>
      </c>
      <c r="K27" s="38">
        <v>-58</v>
      </c>
      <c r="L27" s="142">
        <v>-3.9402173913043499</v>
      </c>
    </row>
    <row r="28" spans="1:12" s="34" customFormat="1" ht="12" customHeight="1">
      <c r="A28" s="35"/>
      <c r="B28" s="36" t="s">
        <v>195</v>
      </c>
      <c r="C28" s="38">
        <v>84</v>
      </c>
      <c r="D28" s="38">
        <v>75</v>
      </c>
      <c r="E28" s="38">
        <v>64</v>
      </c>
      <c r="F28" s="38">
        <v>934</v>
      </c>
      <c r="G28" s="141">
        <v>1035</v>
      </c>
      <c r="H28" s="141">
        <v>1063</v>
      </c>
      <c r="I28" s="38">
        <v>-11</v>
      </c>
      <c r="J28" s="142">
        <v>-14.6666666666667</v>
      </c>
      <c r="K28" s="38">
        <v>28</v>
      </c>
      <c r="L28" s="142">
        <v>2.7053140096618402</v>
      </c>
    </row>
    <row r="29" spans="1:12" s="34" customFormat="1" ht="12" customHeight="1">
      <c r="A29" s="35"/>
      <c r="B29" s="36" t="s">
        <v>145</v>
      </c>
      <c r="C29" s="38">
        <v>83</v>
      </c>
      <c r="D29" s="38">
        <v>67</v>
      </c>
      <c r="E29" s="38">
        <v>62</v>
      </c>
      <c r="F29" s="38">
        <v>850</v>
      </c>
      <c r="G29" s="141">
        <v>866</v>
      </c>
      <c r="H29" s="141">
        <v>904</v>
      </c>
      <c r="I29" s="38">
        <v>-5</v>
      </c>
      <c r="J29" s="142">
        <v>-7.4626865671641802</v>
      </c>
      <c r="K29" s="38">
        <v>38</v>
      </c>
      <c r="L29" s="142">
        <v>4.3879907621247103</v>
      </c>
    </row>
    <row r="30" spans="1:12" s="34" customFormat="1" ht="12" customHeight="1">
      <c r="A30" s="35"/>
      <c r="B30" s="36" t="s">
        <v>146</v>
      </c>
      <c r="C30" s="38">
        <v>106</v>
      </c>
      <c r="D30" s="38">
        <v>105</v>
      </c>
      <c r="E30" s="38">
        <v>86</v>
      </c>
      <c r="F30" s="38">
        <v>1213</v>
      </c>
      <c r="G30" s="141">
        <v>1117</v>
      </c>
      <c r="H30" s="141">
        <v>1041</v>
      </c>
      <c r="I30" s="38">
        <v>-19</v>
      </c>
      <c r="J30" s="142">
        <v>-18.095238095238098</v>
      </c>
      <c r="K30" s="38">
        <v>-76</v>
      </c>
      <c r="L30" s="142">
        <v>-6.8039391226499504</v>
      </c>
    </row>
    <row r="31" spans="1:12" s="34" customFormat="1" ht="12" customHeight="1">
      <c r="A31" s="35"/>
      <c r="B31" s="36" t="s">
        <v>147</v>
      </c>
      <c r="C31" s="38">
        <v>63</v>
      </c>
      <c r="D31" s="38">
        <v>106</v>
      </c>
      <c r="E31" s="38">
        <v>90</v>
      </c>
      <c r="F31" s="38">
        <v>847</v>
      </c>
      <c r="G31" s="141">
        <v>1122</v>
      </c>
      <c r="H31" s="141">
        <v>1020</v>
      </c>
      <c r="I31" s="38">
        <v>-16</v>
      </c>
      <c r="J31" s="142">
        <v>-15.094339622641501</v>
      </c>
      <c r="K31" s="38">
        <v>-102</v>
      </c>
      <c r="L31" s="142">
        <v>-9.0909090909090899</v>
      </c>
    </row>
    <row r="32" spans="1:12" s="34" customFormat="1" ht="12" customHeight="1">
      <c r="A32" s="35"/>
      <c r="B32" s="36"/>
      <c r="C32" s="38"/>
      <c r="D32" s="38"/>
      <c r="E32" s="38"/>
      <c r="F32" s="38"/>
      <c r="G32" s="141"/>
      <c r="H32" s="141"/>
      <c r="I32" s="38"/>
      <c r="J32" s="142"/>
      <c r="K32" s="38"/>
      <c r="L32" s="142"/>
    </row>
    <row r="33" spans="1:12" s="34" customFormat="1" ht="12" customHeight="1">
      <c r="A33" s="35" t="s">
        <v>148</v>
      </c>
      <c r="B33" s="36"/>
      <c r="C33" s="102">
        <v>3661</v>
      </c>
      <c r="D33" s="102">
        <v>3667</v>
      </c>
      <c r="E33" s="102">
        <v>3357</v>
      </c>
      <c r="F33" s="102">
        <v>28870</v>
      </c>
      <c r="G33" s="103">
        <v>30818</v>
      </c>
      <c r="H33" s="103">
        <v>28946</v>
      </c>
      <c r="I33" s="102">
        <v>-310</v>
      </c>
      <c r="J33" s="104">
        <v>-8.4537769293700595</v>
      </c>
      <c r="K33" s="102">
        <v>-1872</v>
      </c>
      <c r="L33" s="104">
        <v>-6.0743721201894996</v>
      </c>
    </row>
    <row r="34" spans="1:12" s="34" customFormat="1" ht="12" customHeight="1">
      <c r="A34" s="35"/>
      <c r="B34" s="36" t="s">
        <v>200</v>
      </c>
      <c r="C34" s="38">
        <v>161</v>
      </c>
      <c r="D34" s="38">
        <v>125</v>
      </c>
      <c r="E34" s="38">
        <v>92</v>
      </c>
      <c r="F34" s="38">
        <v>739</v>
      </c>
      <c r="G34" s="141">
        <v>704</v>
      </c>
      <c r="H34" s="141">
        <v>675</v>
      </c>
      <c r="I34" s="38">
        <v>-33</v>
      </c>
      <c r="J34" s="142">
        <v>-26.4</v>
      </c>
      <c r="K34" s="38">
        <v>-29</v>
      </c>
      <c r="L34" s="142">
        <v>-4.1193181818181799</v>
      </c>
    </row>
    <row r="35" spans="1:12" s="34" customFormat="1" ht="12" customHeight="1">
      <c r="A35" s="35"/>
      <c r="B35" s="36" t="s">
        <v>152</v>
      </c>
      <c r="C35" s="38">
        <v>598</v>
      </c>
      <c r="D35" s="38">
        <v>620</v>
      </c>
      <c r="E35" s="38">
        <v>564</v>
      </c>
      <c r="F35" s="38">
        <v>4036</v>
      </c>
      <c r="G35" s="141">
        <v>4451</v>
      </c>
      <c r="H35" s="141">
        <v>4256</v>
      </c>
      <c r="I35" s="38">
        <v>-56</v>
      </c>
      <c r="J35" s="142">
        <v>-9.0322580645161299</v>
      </c>
      <c r="K35" s="38">
        <v>-195</v>
      </c>
      <c r="L35" s="142">
        <v>-4.3810379689957299</v>
      </c>
    </row>
    <row r="36" spans="1:12" s="34" customFormat="1" ht="12" customHeight="1">
      <c r="A36" s="35"/>
      <c r="B36" s="36" t="s">
        <v>153</v>
      </c>
      <c r="C36" s="38">
        <v>600</v>
      </c>
      <c r="D36" s="38">
        <v>548</v>
      </c>
      <c r="E36" s="38">
        <v>512</v>
      </c>
      <c r="F36" s="38">
        <v>4379</v>
      </c>
      <c r="G36" s="141">
        <v>4366</v>
      </c>
      <c r="H36" s="141">
        <v>4002</v>
      </c>
      <c r="I36" s="38">
        <v>-36</v>
      </c>
      <c r="J36" s="142">
        <v>-6.5693430656934302</v>
      </c>
      <c r="K36" s="38">
        <v>-364</v>
      </c>
      <c r="L36" s="142">
        <v>-8.3371507100320699</v>
      </c>
    </row>
    <row r="37" spans="1:12" s="34" customFormat="1" ht="12" customHeight="1">
      <c r="A37" s="35"/>
      <c r="B37" s="36" t="s">
        <v>154</v>
      </c>
      <c r="C37" s="38">
        <v>119</v>
      </c>
      <c r="D37" s="38">
        <v>103</v>
      </c>
      <c r="E37" s="38">
        <v>116</v>
      </c>
      <c r="F37" s="38">
        <v>1024</v>
      </c>
      <c r="G37" s="141">
        <v>1173</v>
      </c>
      <c r="H37" s="141">
        <v>1151</v>
      </c>
      <c r="I37" s="38">
        <v>13</v>
      </c>
      <c r="J37" s="142">
        <v>12.621359223301001</v>
      </c>
      <c r="K37" s="38">
        <v>-22</v>
      </c>
      <c r="L37" s="142">
        <v>-1.8755328218243801</v>
      </c>
    </row>
    <row r="38" spans="1:12" s="34" customFormat="1" ht="12" customHeight="1">
      <c r="A38" s="35"/>
      <c r="B38" s="36" t="s">
        <v>155</v>
      </c>
      <c r="C38" s="38">
        <v>76</v>
      </c>
      <c r="D38" s="38">
        <v>78</v>
      </c>
      <c r="E38" s="38">
        <v>68</v>
      </c>
      <c r="F38" s="38">
        <v>529</v>
      </c>
      <c r="G38" s="141">
        <v>546</v>
      </c>
      <c r="H38" s="141">
        <v>596</v>
      </c>
      <c r="I38" s="38">
        <v>-10</v>
      </c>
      <c r="J38" s="142">
        <v>-12.8205128205128</v>
      </c>
      <c r="K38" s="38">
        <v>50</v>
      </c>
      <c r="L38" s="142">
        <v>9.1575091575091605</v>
      </c>
    </row>
    <row r="39" spans="1:12" s="34" customFormat="1" ht="12" customHeight="1">
      <c r="A39" s="35"/>
      <c r="B39" s="36" t="s">
        <v>156</v>
      </c>
      <c r="C39" s="38">
        <v>82</v>
      </c>
      <c r="D39" s="38">
        <v>106</v>
      </c>
      <c r="E39" s="38">
        <v>93</v>
      </c>
      <c r="F39" s="38">
        <v>671</v>
      </c>
      <c r="G39" s="141">
        <v>771</v>
      </c>
      <c r="H39" s="141">
        <v>744</v>
      </c>
      <c r="I39" s="38">
        <v>-13</v>
      </c>
      <c r="J39" s="142">
        <v>-12.264150943396199</v>
      </c>
      <c r="K39" s="38">
        <v>-27</v>
      </c>
      <c r="L39" s="142">
        <v>-3.5019455252918301</v>
      </c>
    </row>
    <row r="40" spans="1:12" s="34" customFormat="1" ht="12" customHeight="1">
      <c r="A40" s="35"/>
      <c r="B40" s="36" t="s">
        <v>160</v>
      </c>
      <c r="C40" s="38">
        <v>1617</v>
      </c>
      <c r="D40" s="38">
        <v>1655</v>
      </c>
      <c r="E40" s="38">
        <v>1578</v>
      </c>
      <c r="F40" s="38">
        <v>14022</v>
      </c>
      <c r="G40" s="141">
        <v>15155</v>
      </c>
      <c r="H40" s="141">
        <v>13984</v>
      </c>
      <c r="I40" s="38">
        <v>-77</v>
      </c>
      <c r="J40" s="142">
        <v>-4.65256797583082</v>
      </c>
      <c r="K40" s="38">
        <v>-1171</v>
      </c>
      <c r="L40" s="142">
        <v>-7.7268228307489304</v>
      </c>
    </row>
    <row r="41" spans="1:12" s="34" customFormat="1" ht="12" customHeight="1">
      <c r="A41" s="35"/>
      <c r="B41" s="36"/>
      <c r="C41" s="38"/>
      <c r="D41" s="38"/>
      <c r="E41" s="38"/>
      <c r="F41" s="38"/>
      <c r="G41" s="141"/>
      <c r="H41" s="141"/>
      <c r="I41" s="38"/>
      <c r="J41" s="142"/>
      <c r="K41" s="38"/>
      <c r="L41" s="142"/>
    </row>
    <row r="42" spans="1:12" s="34" customFormat="1" ht="12" customHeight="1">
      <c r="A42" s="35" t="s">
        <v>161</v>
      </c>
      <c r="B42" s="36"/>
      <c r="C42" s="102">
        <v>1027</v>
      </c>
      <c r="D42" s="102">
        <v>1049</v>
      </c>
      <c r="E42" s="102">
        <v>1170</v>
      </c>
      <c r="F42" s="102">
        <v>10034</v>
      </c>
      <c r="G42" s="103">
        <v>10933</v>
      </c>
      <c r="H42" s="103">
        <v>11525</v>
      </c>
      <c r="I42" s="102">
        <v>121</v>
      </c>
      <c r="J42" s="104">
        <v>11.534795042898001</v>
      </c>
      <c r="K42" s="102">
        <v>592</v>
      </c>
      <c r="L42" s="104">
        <v>5.4147992316838902</v>
      </c>
    </row>
    <row r="43" spans="1:12" s="34" customFormat="1" ht="12" customHeight="1">
      <c r="A43" s="35"/>
      <c r="B43" s="36" t="s">
        <v>162</v>
      </c>
      <c r="C43" s="38">
        <v>89</v>
      </c>
      <c r="D43" s="38">
        <v>54</v>
      </c>
      <c r="E43" s="38">
        <v>64</v>
      </c>
      <c r="F43" s="38">
        <v>858</v>
      </c>
      <c r="G43" s="141">
        <v>858</v>
      </c>
      <c r="H43" s="141">
        <v>940</v>
      </c>
      <c r="I43" s="38">
        <v>10</v>
      </c>
      <c r="J43" s="142">
        <v>18.518518518518501</v>
      </c>
      <c r="K43" s="38">
        <v>82</v>
      </c>
      <c r="L43" s="142">
        <v>9.5571095571095608</v>
      </c>
    </row>
    <row r="44" spans="1:12" s="34" customFormat="1" ht="12" customHeight="1">
      <c r="A44" s="35"/>
      <c r="B44" s="36" t="s">
        <v>163</v>
      </c>
      <c r="C44" s="38">
        <v>48</v>
      </c>
      <c r="D44" s="38">
        <v>52</v>
      </c>
      <c r="E44" s="38">
        <v>38</v>
      </c>
      <c r="F44" s="38">
        <v>612</v>
      </c>
      <c r="G44" s="141">
        <v>778</v>
      </c>
      <c r="H44" s="141">
        <v>813</v>
      </c>
      <c r="I44" s="38">
        <v>-14</v>
      </c>
      <c r="J44" s="142">
        <v>-26.923076923076898</v>
      </c>
      <c r="K44" s="38">
        <v>35</v>
      </c>
      <c r="L44" s="142">
        <v>4.4987146529563002</v>
      </c>
    </row>
    <row r="45" spans="1:12" s="34" customFormat="1" ht="12" customHeight="1">
      <c r="A45" s="35"/>
      <c r="B45" s="36" t="s">
        <v>164</v>
      </c>
      <c r="C45" s="38">
        <v>251</v>
      </c>
      <c r="D45" s="38">
        <v>298</v>
      </c>
      <c r="E45" s="38">
        <v>367</v>
      </c>
      <c r="F45" s="38">
        <v>2626</v>
      </c>
      <c r="G45" s="141">
        <v>2576</v>
      </c>
      <c r="H45" s="141">
        <v>2950</v>
      </c>
      <c r="I45" s="38">
        <v>69</v>
      </c>
      <c r="J45" s="142">
        <v>23.1543624161074</v>
      </c>
      <c r="K45" s="38">
        <v>374</v>
      </c>
      <c r="L45" s="142">
        <v>14.518633540372701</v>
      </c>
    </row>
    <row r="46" spans="1:12" s="34" customFormat="1" ht="12" customHeight="1">
      <c r="A46" s="35"/>
      <c r="B46" s="36" t="s">
        <v>165</v>
      </c>
      <c r="C46" s="38">
        <v>116</v>
      </c>
      <c r="D46" s="38">
        <v>86</v>
      </c>
      <c r="E46" s="38">
        <v>147</v>
      </c>
      <c r="F46" s="38">
        <v>782</v>
      </c>
      <c r="G46" s="141">
        <v>682</v>
      </c>
      <c r="H46" s="141">
        <v>840</v>
      </c>
      <c r="I46" s="38">
        <v>61</v>
      </c>
      <c r="J46" s="142">
        <v>70.930232558139494</v>
      </c>
      <c r="K46" s="38">
        <v>158</v>
      </c>
      <c r="L46" s="142">
        <v>23.167155425219899</v>
      </c>
    </row>
    <row r="47" spans="1:12" s="34" customFormat="1" ht="12" customHeight="1">
      <c r="A47" s="35"/>
      <c r="B47" s="36" t="s">
        <v>166</v>
      </c>
      <c r="C47" s="38">
        <v>455</v>
      </c>
      <c r="D47" s="38">
        <v>458</v>
      </c>
      <c r="E47" s="38">
        <v>455</v>
      </c>
      <c r="F47" s="38">
        <v>4256</v>
      </c>
      <c r="G47" s="141">
        <v>4922</v>
      </c>
      <c r="H47" s="141">
        <v>4851</v>
      </c>
      <c r="I47" s="38">
        <v>-3</v>
      </c>
      <c r="J47" s="142">
        <v>-0.65502183406113501</v>
      </c>
      <c r="K47" s="38">
        <v>-71</v>
      </c>
      <c r="L47" s="142">
        <v>-1.44250304754165</v>
      </c>
    </row>
    <row r="48" spans="1:12" s="34" customFormat="1" ht="12" customHeight="1">
      <c r="A48" s="35"/>
      <c r="B48" s="36"/>
      <c r="C48" s="38"/>
      <c r="D48" s="38"/>
      <c r="E48" s="38"/>
      <c r="F48" s="38"/>
      <c r="G48" s="141"/>
      <c r="H48" s="141"/>
      <c r="I48" s="38"/>
      <c r="J48" s="142"/>
      <c r="K48" s="38"/>
      <c r="L48" s="142"/>
    </row>
    <row r="49" spans="1:12" s="34" customFormat="1" ht="12" customHeight="1">
      <c r="A49" s="35" t="s">
        <v>167</v>
      </c>
      <c r="B49" s="143"/>
      <c r="C49" s="102">
        <v>718</v>
      </c>
      <c r="D49" s="102">
        <v>901</v>
      </c>
      <c r="E49" s="102">
        <v>848</v>
      </c>
      <c r="F49" s="102">
        <v>7924</v>
      </c>
      <c r="G49" s="103">
        <v>9555</v>
      </c>
      <c r="H49" s="103">
        <v>10170</v>
      </c>
      <c r="I49" s="102">
        <v>-53</v>
      </c>
      <c r="J49" s="104">
        <v>-5.8823529411764701</v>
      </c>
      <c r="K49" s="102">
        <v>615</v>
      </c>
      <c r="L49" s="104">
        <v>6.4364207221350096</v>
      </c>
    </row>
    <row r="50" spans="1:12" s="34" customFormat="1" ht="12" customHeight="1">
      <c r="A50" s="35"/>
      <c r="B50" s="36" t="s">
        <v>201</v>
      </c>
      <c r="C50" s="38">
        <v>39</v>
      </c>
      <c r="D50" s="38">
        <v>72</v>
      </c>
      <c r="E50" s="38">
        <v>32</v>
      </c>
      <c r="F50" s="38">
        <v>548</v>
      </c>
      <c r="G50" s="141">
        <v>615</v>
      </c>
      <c r="H50" s="141">
        <v>832</v>
      </c>
      <c r="I50" s="38">
        <v>-40</v>
      </c>
      <c r="J50" s="142">
        <v>-55.5555555555556</v>
      </c>
      <c r="K50" s="38">
        <v>217</v>
      </c>
      <c r="L50" s="142">
        <v>35.284552845528502</v>
      </c>
    </row>
    <row r="51" spans="1:12" s="34" customFormat="1" ht="12" customHeight="1">
      <c r="A51" s="35"/>
      <c r="B51" s="36" t="s">
        <v>168</v>
      </c>
      <c r="C51" s="38">
        <v>425</v>
      </c>
      <c r="D51" s="38">
        <v>499</v>
      </c>
      <c r="E51" s="38">
        <v>552</v>
      </c>
      <c r="F51" s="38">
        <v>4046</v>
      </c>
      <c r="G51" s="141">
        <v>5322</v>
      </c>
      <c r="H51" s="141">
        <v>5615</v>
      </c>
      <c r="I51" s="38">
        <v>53</v>
      </c>
      <c r="J51" s="142">
        <v>10.621242484969899</v>
      </c>
      <c r="K51" s="38">
        <v>293</v>
      </c>
      <c r="L51" s="142">
        <v>5.5054490792935002</v>
      </c>
    </row>
    <row r="52" spans="1:12" s="34" customFormat="1" ht="12" customHeight="1">
      <c r="A52" s="35"/>
      <c r="B52" s="36" t="s">
        <v>169</v>
      </c>
      <c r="C52" s="38">
        <v>53</v>
      </c>
      <c r="D52" s="38">
        <v>95</v>
      </c>
      <c r="E52" s="38">
        <v>91</v>
      </c>
      <c r="F52" s="38">
        <v>958</v>
      </c>
      <c r="G52" s="141">
        <v>1154</v>
      </c>
      <c r="H52" s="141">
        <v>1199</v>
      </c>
      <c r="I52" s="38">
        <v>-4</v>
      </c>
      <c r="J52" s="142">
        <v>-4.2105263157894699</v>
      </c>
      <c r="K52" s="38">
        <v>45</v>
      </c>
      <c r="L52" s="142">
        <v>3.8994800693240901</v>
      </c>
    </row>
    <row r="53" spans="1:12" s="34" customFormat="1" ht="12" customHeight="1">
      <c r="A53" s="35"/>
      <c r="B53" s="36"/>
      <c r="C53" s="38"/>
      <c r="D53" s="38"/>
      <c r="E53" s="38"/>
      <c r="F53" s="38"/>
      <c r="G53" s="141"/>
      <c r="H53" s="141"/>
      <c r="I53" s="38"/>
      <c r="J53" s="142"/>
      <c r="K53" s="38"/>
      <c r="L53" s="142"/>
    </row>
    <row r="54" spans="1:12" s="34" customFormat="1" ht="12" customHeight="1">
      <c r="A54" s="35" t="s">
        <v>170</v>
      </c>
      <c r="B54" s="36"/>
      <c r="C54" s="102">
        <v>516</v>
      </c>
      <c r="D54" s="102">
        <v>575</v>
      </c>
      <c r="E54" s="102">
        <v>619</v>
      </c>
      <c r="F54" s="102">
        <v>4031</v>
      </c>
      <c r="G54" s="103">
        <v>6940</v>
      </c>
      <c r="H54" s="103">
        <v>6918</v>
      </c>
      <c r="I54" s="102">
        <v>44</v>
      </c>
      <c r="J54" s="104">
        <v>7.6521739130434803</v>
      </c>
      <c r="K54" s="102">
        <v>-22</v>
      </c>
      <c r="L54" s="104">
        <v>-0.31700288184438002</v>
      </c>
    </row>
    <row r="55" spans="1:12" s="34" customFormat="1" ht="12" customHeight="1">
      <c r="A55" s="35"/>
      <c r="B55" s="36"/>
      <c r="C55"/>
      <c r="D55"/>
      <c r="E55"/>
      <c r="F55"/>
      <c r="G55"/>
      <c r="H55"/>
      <c r="I55"/>
      <c r="J55"/>
      <c r="K55"/>
      <c r="L55"/>
    </row>
    <row r="56" spans="1:12" s="34" customFormat="1" ht="12" customHeight="1">
      <c r="A56" s="140" t="s">
        <v>42</v>
      </c>
      <c r="B56" s="90"/>
      <c r="C56" s="92">
        <v>11694</v>
      </c>
      <c r="D56" s="92">
        <v>11740</v>
      </c>
      <c r="E56" s="92">
        <v>10881</v>
      </c>
      <c r="F56" s="92">
        <v>126117</v>
      </c>
      <c r="G56" s="93">
        <v>131644</v>
      </c>
      <c r="H56" s="93">
        <v>128123</v>
      </c>
      <c r="I56" s="94">
        <v>-859</v>
      </c>
      <c r="J56" s="98">
        <v>-7.3168654173764898</v>
      </c>
      <c r="K56" s="94">
        <v>-3521</v>
      </c>
      <c r="L56" s="98">
        <v>-2.6746376591413199</v>
      </c>
    </row>
    <row r="57" spans="1:12" s="34" customFormat="1" ht="12" customHeight="1">
      <c r="A57" s="189"/>
      <c r="B57" s="202"/>
      <c r="C57" s="157"/>
      <c r="D57" s="157"/>
      <c r="E57" s="157"/>
      <c r="F57" s="157"/>
      <c r="G57" s="209"/>
      <c r="H57" s="210"/>
      <c r="I57" s="38"/>
      <c r="J57" s="211"/>
      <c r="K57" s="38"/>
      <c r="L57" s="211"/>
    </row>
    <row r="58" spans="1:12" s="34" customFormat="1" ht="12" customHeight="1">
      <c r="A58" s="203" t="str">
        <f>"1."</f>
        <v>1.</v>
      </c>
      <c r="B58" s="7" t="s">
        <v>202</v>
      </c>
      <c r="C58" s="157"/>
      <c r="D58" s="157"/>
      <c r="E58" s="157"/>
      <c r="F58" s="157"/>
      <c r="G58" s="209"/>
      <c r="H58" s="210"/>
      <c r="I58" s="38"/>
      <c r="J58" s="211"/>
      <c r="K58" s="38"/>
      <c r="L58" s="211"/>
    </row>
    <row r="59" spans="1:12" s="34" customFormat="1" ht="12" customHeight="1">
      <c r="A59" s="189"/>
      <c r="B59" s="162" t="s">
        <v>203</v>
      </c>
      <c r="C59" s="157"/>
      <c r="D59" s="157"/>
      <c r="E59" s="157"/>
      <c r="F59" s="157"/>
      <c r="G59" s="209"/>
      <c r="H59" s="210"/>
      <c r="I59" s="38"/>
      <c r="J59" s="211"/>
      <c r="K59" s="38"/>
      <c r="L59" s="211"/>
    </row>
    <row r="60" spans="1:12" s="34" customFormat="1" ht="12" customHeight="1">
      <c r="A60" s="189"/>
      <c r="B60" s="202"/>
      <c r="C60" s="157"/>
      <c r="D60" s="157"/>
      <c r="E60" s="157"/>
      <c r="F60" s="157"/>
      <c r="G60" s="209"/>
      <c r="H60" s="210"/>
      <c r="I60" s="189"/>
      <c r="J60" s="189"/>
      <c r="K60" s="189"/>
      <c r="L60" s="189"/>
    </row>
    <row r="61" spans="1:12" s="34" customFormat="1" ht="13.5" customHeight="1">
      <c r="A61" s="190" t="s">
        <v>204</v>
      </c>
      <c r="B61" s="202"/>
      <c r="C61" s="157"/>
      <c r="D61" s="157"/>
      <c r="E61" s="157"/>
      <c r="F61" s="157"/>
      <c r="G61" s="209"/>
      <c r="H61" s="210"/>
      <c r="I61" s="210"/>
      <c r="J61" s="210"/>
      <c r="K61" s="212"/>
      <c r="L61" s="212"/>
    </row>
    <row r="62" spans="1:12" s="34" customFormat="1" ht="12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34" customFormat="1" ht="12" customHeight="1">
      <c r="A63" s="191" t="s">
        <v>69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  <row r="64" spans="1:12" s="34" customFormat="1" ht="12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s="34" customFormat="1" ht="12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s="34" customFormat="1" ht="12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s="34" customFormat="1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s="34" customFormat="1" ht="12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s="34" customFormat="1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s="34" customFormat="1" ht="12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s="34" customFormat="1" ht="12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s="34" customFormat="1" ht="12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s="34" customFormat="1" ht="12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s="34" customFormat="1" ht="12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34" customFormat="1" ht="12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 s="34" customFormat="1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 s="34" customFormat="1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 s="34" customForma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 s="34" customFormat="1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 s="34" customForma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 s="34" customFormat="1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 s="34" customFormat="1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 s="34" customFormat="1" ht="10.15">
      <c r="A83" s="189"/>
      <c r="B83" s="202"/>
      <c r="C83" s="157"/>
      <c r="D83" s="157"/>
      <c r="E83" s="157"/>
      <c r="F83" s="157"/>
      <c r="G83" s="209"/>
      <c r="H83" s="210"/>
      <c r="I83" s="210"/>
      <c r="J83" s="210"/>
      <c r="K83" s="212"/>
      <c r="L83" s="212"/>
    </row>
    <row r="84" spans="1:12">
      <c r="A84" s="189"/>
      <c r="B84" s="202"/>
      <c r="C84" s="157"/>
      <c r="D84" s="157"/>
      <c r="E84" s="157"/>
      <c r="F84" s="157"/>
      <c r="G84" s="209"/>
      <c r="H84" s="210"/>
      <c r="I84" s="210"/>
      <c r="J84" s="210"/>
      <c r="K84" s="39"/>
      <c r="L84" s="212"/>
    </row>
    <row r="85" spans="1:12">
      <c r="A85" s="189"/>
      <c r="B85" s="202"/>
      <c r="C85" s="157"/>
      <c r="D85" s="157"/>
      <c r="E85" s="157"/>
      <c r="F85" s="157"/>
      <c r="G85" s="209"/>
      <c r="H85" s="210"/>
      <c r="I85" s="210"/>
      <c r="J85" s="210"/>
      <c r="K85" s="212"/>
      <c r="L85" s="212"/>
    </row>
    <row r="86" spans="1:12">
      <c r="A86" s="189"/>
      <c r="B86" s="202"/>
      <c r="C86" s="213"/>
      <c r="D86" s="213"/>
      <c r="E86" s="213"/>
      <c r="F86" s="213"/>
      <c r="G86" s="209"/>
      <c r="H86" s="214"/>
      <c r="I86" s="214"/>
      <c r="J86" s="214"/>
      <c r="K86" s="188"/>
      <c r="L86" s="188"/>
    </row>
    <row r="87" spans="1:12">
      <c r="A87" s="215"/>
      <c r="B87" s="202"/>
      <c r="C87" s="41"/>
      <c r="D87" s="41"/>
      <c r="E87" s="41"/>
      <c r="F87" s="41"/>
      <c r="G87" s="42"/>
      <c r="H87" s="41"/>
      <c r="I87" s="41"/>
      <c r="J87" s="41"/>
      <c r="K87" s="212"/>
      <c r="L87" s="39"/>
    </row>
    <row r="88" spans="1:12">
      <c r="A88" s="189"/>
      <c r="B88" s="202"/>
      <c r="C88" s="189"/>
      <c r="D88" s="189"/>
      <c r="E88" s="189"/>
      <c r="F88" s="189"/>
      <c r="G88" s="189"/>
      <c r="H88" s="189"/>
      <c r="I88" s="189"/>
      <c r="J88" s="189"/>
      <c r="K88" s="188"/>
      <c r="L88" s="188"/>
    </row>
    <row r="89" spans="1:12">
      <c r="A89" s="189"/>
      <c r="B89" s="189"/>
      <c r="C89" s="39"/>
      <c r="D89" s="39"/>
      <c r="E89" s="39"/>
      <c r="F89" s="39"/>
      <c r="G89" s="189"/>
      <c r="H89" s="189"/>
      <c r="I89" s="189"/>
      <c r="J89" s="189"/>
      <c r="K89" s="188"/>
      <c r="L89" s="188"/>
    </row>
    <row r="90" spans="1:12">
      <c r="A90" s="189"/>
      <c r="B90" s="189"/>
      <c r="C90" s="39"/>
      <c r="D90" s="39"/>
      <c r="E90" s="39"/>
      <c r="F90" s="39"/>
      <c r="G90" s="189"/>
      <c r="H90" s="189"/>
      <c r="I90" s="189"/>
      <c r="J90" s="189"/>
      <c r="K90" s="188"/>
      <c r="L90" s="188"/>
    </row>
    <row r="91" spans="1:12">
      <c r="A91" s="189"/>
      <c r="B91" s="189"/>
      <c r="C91" s="39"/>
      <c r="D91" s="39"/>
      <c r="E91" s="39"/>
      <c r="F91" s="39"/>
      <c r="G91" s="189"/>
      <c r="H91" s="189"/>
      <c r="I91" s="189"/>
      <c r="J91" s="189"/>
      <c r="K91" s="188"/>
      <c r="L91" s="188"/>
    </row>
    <row r="92" spans="1:12">
      <c r="A92" s="189"/>
      <c r="B92" s="189"/>
      <c r="C92" s="39"/>
      <c r="D92" s="39"/>
      <c r="E92" s="39"/>
      <c r="F92" s="39"/>
      <c r="G92" s="189"/>
      <c r="H92" s="189"/>
      <c r="I92" s="189"/>
      <c r="J92" s="189"/>
      <c r="K92" s="188"/>
      <c r="L92" s="188"/>
    </row>
    <row r="93" spans="1:12">
      <c r="A93" s="189"/>
      <c r="B93" s="189"/>
      <c r="C93" s="39"/>
      <c r="D93" s="39"/>
      <c r="E93" s="39"/>
      <c r="F93" s="39"/>
      <c r="G93" s="189"/>
      <c r="H93" s="189"/>
      <c r="I93" s="189"/>
      <c r="J93" s="189"/>
      <c r="K93" s="188"/>
      <c r="L93" s="188"/>
    </row>
    <row r="94" spans="1:12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8"/>
      <c r="L94" s="188"/>
    </row>
    <row r="95" spans="1:12">
      <c r="A95" s="189"/>
      <c r="B95" s="189"/>
      <c r="C95" s="189"/>
      <c r="D95" s="189"/>
      <c r="E95" s="189"/>
      <c r="F95" s="189"/>
      <c r="G95" s="189"/>
      <c r="H95" s="189"/>
      <c r="I95" s="189"/>
      <c r="J95" s="189"/>
      <c r="K95" s="188"/>
      <c r="L95" s="188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83"/>
  <sheetViews>
    <sheetView zoomScaleNormal="100" workbookViewId="0"/>
  </sheetViews>
  <sheetFormatPr defaultColWidth="10.6640625" defaultRowHeight="11.65"/>
  <cols>
    <col min="1" max="1" width="2.6640625" style="23" customWidth="1"/>
    <col min="2" max="2" width="23.1640625" style="23" customWidth="1"/>
    <col min="3" max="5" width="9.1640625" style="23" customWidth="1"/>
    <col min="6" max="8" width="10.1640625" style="23" customWidth="1"/>
    <col min="9" max="12" width="8.6640625" style="23" customWidth="1"/>
    <col min="13" max="16384" width="10.6640625" style="23"/>
  </cols>
  <sheetData>
    <row r="1" spans="1:12" s="20" customFormat="1" ht="12.75" customHeight="1">
      <c r="A1" s="18" t="s">
        <v>205</v>
      </c>
      <c r="B1" s="19"/>
      <c r="C1" s="19"/>
      <c r="D1" s="19"/>
      <c r="E1" s="19"/>
      <c r="F1" s="19"/>
      <c r="G1" s="199"/>
      <c r="H1" s="199"/>
      <c r="I1" s="199"/>
      <c r="J1" s="199"/>
      <c r="K1" s="199"/>
      <c r="L1" s="199"/>
    </row>
    <row r="2" spans="1:12" s="20" customFormat="1" ht="12.75" customHeight="1">
      <c r="A2" s="19"/>
      <c r="B2" s="19"/>
      <c r="C2" s="19"/>
      <c r="D2" s="19"/>
      <c r="E2" s="19"/>
      <c r="F2" s="19"/>
      <c r="G2" s="199"/>
      <c r="H2" s="199"/>
      <c r="I2" s="199"/>
      <c r="J2" s="199"/>
      <c r="K2" s="199"/>
      <c r="L2" s="199"/>
    </row>
    <row r="3" spans="1:12" s="108" customFormat="1" ht="18" customHeight="1">
      <c r="A3" s="193" t="s">
        <v>206</v>
      </c>
      <c r="B3" s="110"/>
      <c r="C3" s="111"/>
      <c r="D3" s="111"/>
      <c r="E3" s="111"/>
      <c r="F3" s="111"/>
    </row>
    <row r="4" spans="1:12" s="109" customFormat="1" ht="15" customHeight="1">
      <c r="A4" s="194" t="s">
        <v>207</v>
      </c>
      <c r="B4" s="112"/>
      <c r="C4" s="111"/>
      <c r="D4" s="111"/>
      <c r="E4" s="111"/>
      <c r="F4" s="111"/>
    </row>
    <row r="5" spans="1:12" ht="7.9" customHeight="1">
      <c r="A5" s="40"/>
      <c r="B5" s="40"/>
      <c r="C5" s="22"/>
      <c r="D5" s="22"/>
      <c r="E5" s="22"/>
      <c r="F5" s="22"/>
      <c r="G5" s="188"/>
      <c r="H5" s="188"/>
      <c r="I5" s="188"/>
      <c r="J5" s="188"/>
      <c r="K5" s="188"/>
      <c r="L5" s="188"/>
    </row>
    <row r="6" spans="1:12" s="28" customFormat="1" ht="15" customHeight="1">
      <c r="A6" s="253" t="s">
        <v>208</v>
      </c>
      <c r="B6" s="254"/>
      <c r="C6" s="24" t="s">
        <v>56</v>
      </c>
      <c r="D6" s="25"/>
      <c r="E6" s="26"/>
      <c r="F6" s="27" t="s">
        <v>57</v>
      </c>
      <c r="G6" s="200"/>
      <c r="H6" s="208"/>
      <c r="I6" s="201" t="s">
        <v>122</v>
      </c>
      <c r="J6" s="200"/>
      <c r="K6" s="200"/>
      <c r="L6" s="200"/>
    </row>
    <row r="7" spans="1:12" s="28" customFormat="1" ht="15" customHeight="1">
      <c r="A7" s="255"/>
      <c r="B7" s="255"/>
      <c r="C7" s="29"/>
      <c r="D7" s="25"/>
      <c r="E7" s="29"/>
      <c r="F7" s="29"/>
      <c r="G7" s="25"/>
      <c r="H7" s="29"/>
      <c r="I7" s="259" t="s">
        <v>72</v>
      </c>
      <c r="J7" s="260"/>
      <c r="K7" s="259" t="s">
        <v>123</v>
      </c>
      <c r="L7" s="261"/>
    </row>
    <row r="8" spans="1:12" s="28" customFormat="1" ht="15" customHeight="1">
      <c r="A8" s="255"/>
      <c r="B8" s="255"/>
      <c r="C8" s="86">
        <v>2016</v>
      </c>
      <c r="D8" s="87">
        <v>2017</v>
      </c>
      <c r="E8" s="86">
        <v>2018</v>
      </c>
      <c r="F8" s="86">
        <v>2016</v>
      </c>
      <c r="G8" s="87">
        <v>2017</v>
      </c>
      <c r="H8" s="86">
        <v>2018</v>
      </c>
      <c r="I8" s="262" t="s">
        <v>124</v>
      </c>
      <c r="J8" s="262" t="s">
        <v>125</v>
      </c>
      <c r="K8" s="262" t="s">
        <v>124</v>
      </c>
      <c r="L8" s="264" t="s">
        <v>125</v>
      </c>
    </row>
    <row r="9" spans="1:12" s="28" customFormat="1" ht="15" customHeight="1">
      <c r="A9" s="257"/>
      <c r="B9" s="257"/>
      <c r="C9" s="30"/>
      <c r="D9" s="31"/>
      <c r="E9" s="30"/>
      <c r="F9" s="30"/>
      <c r="G9" s="31"/>
      <c r="H9" s="30"/>
      <c r="I9" s="263"/>
      <c r="J9" s="263"/>
      <c r="K9" s="263"/>
      <c r="L9" s="265"/>
    </row>
    <row r="10" spans="1:12" s="34" customFormat="1" ht="12" customHeight="1">
      <c r="A10" s="3"/>
      <c r="B10"/>
      <c r="C10"/>
      <c r="D10"/>
      <c r="E10"/>
      <c r="F10"/>
      <c r="G10"/>
      <c r="H10"/>
      <c r="I10"/>
      <c r="J10"/>
      <c r="K10"/>
      <c r="L10"/>
    </row>
    <row r="11" spans="1:12" s="34" customFormat="1" ht="12" customHeight="1">
      <c r="A11" s="43" t="s">
        <v>126</v>
      </c>
      <c r="B11" s="144"/>
      <c r="C11" s="102">
        <v>1956</v>
      </c>
      <c r="D11" s="102">
        <v>1893</v>
      </c>
      <c r="E11" s="102">
        <v>1880</v>
      </c>
      <c r="F11" s="102">
        <v>25723</v>
      </c>
      <c r="G11" s="103">
        <v>26837</v>
      </c>
      <c r="H11" s="103">
        <v>27739</v>
      </c>
      <c r="I11" s="102">
        <v>-13</v>
      </c>
      <c r="J11" s="104">
        <v>-0.68674062334918096</v>
      </c>
      <c r="K11" s="102">
        <v>902</v>
      </c>
      <c r="L11" s="104">
        <v>3.3610314118567701</v>
      </c>
    </row>
    <row r="12" spans="1:12" s="34" customFormat="1" ht="12" customHeight="1">
      <c r="A12" s="43"/>
      <c r="B12" s="44" t="s">
        <v>127</v>
      </c>
      <c r="C12" s="38">
        <v>1831</v>
      </c>
      <c r="D12" s="38">
        <v>1770</v>
      </c>
      <c r="E12" s="38">
        <v>1769</v>
      </c>
      <c r="F12" s="38">
        <v>23975</v>
      </c>
      <c r="G12" s="141">
        <v>25008</v>
      </c>
      <c r="H12" s="141">
        <v>25709</v>
      </c>
      <c r="I12" s="38">
        <v>-1</v>
      </c>
      <c r="J12" s="142">
        <v>-5.6497175141242903E-2</v>
      </c>
      <c r="K12" s="38">
        <v>701</v>
      </c>
      <c r="L12" s="142">
        <v>2.8031030070377501</v>
      </c>
    </row>
    <row r="13" spans="1:12" s="34" customFormat="1" ht="12" customHeight="1">
      <c r="A13" s="43"/>
      <c r="B13" s="44" t="s">
        <v>129</v>
      </c>
      <c r="C13" s="38">
        <v>20</v>
      </c>
      <c r="D13" s="38">
        <v>36</v>
      </c>
      <c r="E13" s="38">
        <v>22</v>
      </c>
      <c r="F13" s="38">
        <v>404</v>
      </c>
      <c r="G13" s="141">
        <v>435</v>
      </c>
      <c r="H13" s="141">
        <v>421</v>
      </c>
      <c r="I13" s="38">
        <v>-14</v>
      </c>
      <c r="J13" s="142">
        <v>-38.8888888888889</v>
      </c>
      <c r="K13" s="38">
        <v>-14</v>
      </c>
      <c r="L13" s="142">
        <v>-3.2183908045976999</v>
      </c>
    </row>
    <row r="14" spans="1:12" s="34" customFormat="1" ht="12" customHeight="1">
      <c r="A14" s="43"/>
      <c r="B14" s="44" t="s">
        <v>132</v>
      </c>
      <c r="C14" s="38">
        <v>28</v>
      </c>
      <c r="D14" s="38">
        <v>25</v>
      </c>
      <c r="E14" s="38">
        <v>33</v>
      </c>
      <c r="F14" s="38">
        <v>376</v>
      </c>
      <c r="G14" s="141">
        <v>415</v>
      </c>
      <c r="H14" s="141">
        <v>481</v>
      </c>
      <c r="I14" s="38">
        <v>8</v>
      </c>
      <c r="J14" s="142">
        <v>32</v>
      </c>
      <c r="K14" s="38">
        <v>66</v>
      </c>
      <c r="L14" s="142">
        <v>15.903614457831299</v>
      </c>
    </row>
    <row r="15" spans="1:12" s="34" customFormat="1" ht="12" customHeight="1">
      <c r="A15" s="43"/>
      <c r="B15" s="44" t="s">
        <v>133</v>
      </c>
      <c r="C15" s="38">
        <v>16</v>
      </c>
      <c r="D15" s="38">
        <v>19</v>
      </c>
      <c r="E15" s="38">
        <v>10</v>
      </c>
      <c r="F15" s="38">
        <v>260</v>
      </c>
      <c r="G15" s="141">
        <v>261</v>
      </c>
      <c r="H15" s="141">
        <v>285</v>
      </c>
      <c r="I15" s="38">
        <v>-9</v>
      </c>
      <c r="J15" s="142">
        <v>-47.368421052631597</v>
      </c>
      <c r="K15" s="38">
        <v>24</v>
      </c>
      <c r="L15" s="142">
        <v>9.1954022988505706</v>
      </c>
    </row>
    <row r="16" spans="1:12" s="34" customFormat="1" ht="12" customHeight="1">
      <c r="A16" s="43"/>
      <c r="B16" s="44"/>
      <c r="C16" s="38"/>
      <c r="D16" s="38"/>
      <c r="E16" s="38"/>
      <c r="F16" s="38"/>
      <c r="G16" s="141"/>
      <c r="H16" s="141"/>
      <c r="I16" s="38"/>
      <c r="J16" s="142"/>
      <c r="K16" s="38"/>
      <c r="L16" s="142"/>
    </row>
    <row r="17" spans="1:12" s="34" customFormat="1" ht="12" customHeight="1">
      <c r="A17" s="43" t="s">
        <v>135</v>
      </c>
      <c r="B17" s="44"/>
      <c r="C17" s="102">
        <v>534</v>
      </c>
      <c r="D17" s="102">
        <v>778</v>
      </c>
      <c r="E17" s="102">
        <v>733</v>
      </c>
      <c r="F17" s="102">
        <v>8337</v>
      </c>
      <c r="G17" s="103">
        <v>10693</v>
      </c>
      <c r="H17" s="103">
        <v>12704</v>
      </c>
      <c r="I17" s="102">
        <v>-45</v>
      </c>
      <c r="J17" s="104">
        <v>-5.7840616966581004</v>
      </c>
      <c r="K17" s="102">
        <v>2011</v>
      </c>
      <c r="L17" s="104">
        <v>18.806695969325698</v>
      </c>
    </row>
    <row r="18" spans="1:12" s="34" customFormat="1" ht="12" customHeight="1">
      <c r="A18" s="43"/>
      <c r="B18" s="44" t="s">
        <v>136</v>
      </c>
      <c r="C18" s="38">
        <v>118</v>
      </c>
      <c r="D18" s="38">
        <v>168</v>
      </c>
      <c r="E18" s="38">
        <v>158</v>
      </c>
      <c r="F18" s="38">
        <v>2125</v>
      </c>
      <c r="G18" s="141">
        <v>2503</v>
      </c>
      <c r="H18" s="141">
        <v>3451</v>
      </c>
      <c r="I18" s="38">
        <v>-10</v>
      </c>
      <c r="J18" s="142">
        <v>-5.9523809523809499</v>
      </c>
      <c r="K18" s="38">
        <v>948</v>
      </c>
      <c r="L18" s="142">
        <v>37.874550539352803</v>
      </c>
    </row>
    <row r="19" spans="1:12" s="34" customFormat="1" ht="12" customHeight="1">
      <c r="A19" s="43"/>
      <c r="B19" s="44" t="s">
        <v>137</v>
      </c>
      <c r="C19" s="38">
        <v>16</v>
      </c>
      <c r="D19" s="38">
        <v>20</v>
      </c>
      <c r="E19" s="38">
        <v>21</v>
      </c>
      <c r="F19" s="38">
        <v>271</v>
      </c>
      <c r="G19" s="141">
        <v>341</v>
      </c>
      <c r="H19" s="141">
        <v>360</v>
      </c>
      <c r="I19" s="38">
        <v>1</v>
      </c>
      <c r="J19" s="142">
        <v>5</v>
      </c>
      <c r="K19" s="38">
        <v>19</v>
      </c>
      <c r="L19" s="142">
        <v>5.5718475073313796</v>
      </c>
    </row>
    <row r="20" spans="1:12" s="34" customFormat="1" ht="12" customHeight="1">
      <c r="A20" s="43"/>
      <c r="B20" s="44" t="s">
        <v>138</v>
      </c>
      <c r="C20" s="38">
        <v>118</v>
      </c>
      <c r="D20" s="38">
        <v>211</v>
      </c>
      <c r="E20" s="38">
        <v>156</v>
      </c>
      <c r="F20" s="38">
        <v>1246</v>
      </c>
      <c r="G20" s="141">
        <v>2171</v>
      </c>
      <c r="H20" s="141">
        <v>2237</v>
      </c>
      <c r="I20" s="38">
        <v>-55</v>
      </c>
      <c r="J20" s="142">
        <v>-26.066350710900501</v>
      </c>
      <c r="K20" s="38">
        <v>66</v>
      </c>
      <c r="L20" s="142">
        <v>3.0400736987563302</v>
      </c>
    </row>
    <row r="21" spans="1:12" s="34" customFormat="1" ht="12" customHeight="1">
      <c r="A21" s="43"/>
      <c r="B21" s="44" t="s">
        <v>139</v>
      </c>
      <c r="C21" s="38">
        <v>19</v>
      </c>
      <c r="D21" s="38">
        <v>16</v>
      </c>
      <c r="E21" s="38">
        <v>27</v>
      </c>
      <c r="F21" s="38">
        <v>285</v>
      </c>
      <c r="G21" s="141">
        <v>370</v>
      </c>
      <c r="H21" s="141">
        <v>428</v>
      </c>
      <c r="I21" s="38">
        <v>11</v>
      </c>
      <c r="J21" s="142">
        <v>68.75</v>
      </c>
      <c r="K21" s="38">
        <v>58</v>
      </c>
      <c r="L21" s="142">
        <v>15.6756756756757</v>
      </c>
    </row>
    <row r="22" spans="1:12" s="34" customFormat="1" ht="12" customHeight="1">
      <c r="A22" s="43"/>
      <c r="B22" s="44" t="s">
        <v>140</v>
      </c>
      <c r="C22" s="38">
        <v>65</v>
      </c>
      <c r="D22" s="38">
        <v>96</v>
      </c>
      <c r="E22" s="38">
        <v>70</v>
      </c>
      <c r="F22" s="38">
        <v>989</v>
      </c>
      <c r="G22" s="141">
        <v>1158</v>
      </c>
      <c r="H22" s="141">
        <v>1377</v>
      </c>
      <c r="I22" s="38">
        <v>-26</v>
      </c>
      <c r="J22" s="142">
        <v>-27.0833333333333</v>
      </c>
      <c r="K22" s="38">
        <v>219</v>
      </c>
      <c r="L22" s="142">
        <v>18.911917098445599</v>
      </c>
    </row>
    <row r="23" spans="1:12" s="34" customFormat="1" ht="12" customHeight="1">
      <c r="A23" s="43"/>
      <c r="B23" s="44" t="s">
        <v>141</v>
      </c>
      <c r="C23" s="38">
        <v>58</v>
      </c>
      <c r="D23" s="38">
        <v>59</v>
      </c>
      <c r="E23" s="38">
        <v>86</v>
      </c>
      <c r="F23" s="38">
        <v>849</v>
      </c>
      <c r="G23" s="141">
        <v>1030</v>
      </c>
      <c r="H23" s="141">
        <v>1224</v>
      </c>
      <c r="I23" s="38">
        <v>27</v>
      </c>
      <c r="J23" s="142">
        <v>45.762711864406803</v>
      </c>
      <c r="K23" s="38">
        <v>194</v>
      </c>
      <c r="L23" s="142">
        <v>18.834951456310701</v>
      </c>
    </row>
    <row r="24" spans="1:12" s="34" customFormat="1" ht="12" customHeight="1">
      <c r="A24" s="43"/>
      <c r="B24" s="44" t="s">
        <v>142</v>
      </c>
      <c r="C24" s="38">
        <v>7</v>
      </c>
      <c r="D24" s="38">
        <v>28</v>
      </c>
      <c r="E24" s="38">
        <v>32</v>
      </c>
      <c r="F24" s="38">
        <v>383</v>
      </c>
      <c r="G24" s="141">
        <v>492</v>
      </c>
      <c r="H24" s="141">
        <v>560</v>
      </c>
      <c r="I24" s="38">
        <v>4</v>
      </c>
      <c r="J24" s="142">
        <v>14.285714285714301</v>
      </c>
      <c r="K24" s="38">
        <v>68</v>
      </c>
      <c r="L24" s="142">
        <v>13.821138211382101</v>
      </c>
    </row>
    <row r="25" spans="1:12" s="34" customFormat="1" ht="12" customHeight="1">
      <c r="A25" s="43"/>
      <c r="B25" s="44" t="s">
        <v>199</v>
      </c>
      <c r="C25" s="38">
        <v>2</v>
      </c>
      <c r="D25" s="38">
        <v>9</v>
      </c>
      <c r="E25" s="38">
        <v>7</v>
      </c>
      <c r="F25" s="38">
        <v>48</v>
      </c>
      <c r="G25" s="141">
        <v>81</v>
      </c>
      <c r="H25" s="141">
        <v>103</v>
      </c>
      <c r="I25" s="38">
        <v>-2</v>
      </c>
      <c r="J25" s="142">
        <v>-22.2222222222222</v>
      </c>
      <c r="K25" s="38">
        <v>22</v>
      </c>
      <c r="L25" s="142">
        <v>27.160493827160501</v>
      </c>
    </row>
    <row r="26" spans="1:12" s="34" customFormat="1" ht="12" customHeight="1">
      <c r="A26" s="43"/>
      <c r="B26" s="44" t="s">
        <v>143</v>
      </c>
      <c r="C26" s="38">
        <v>29</v>
      </c>
      <c r="D26" s="38">
        <v>35</v>
      </c>
      <c r="E26" s="38">
        <v>37</v>
      </c>
      <c r="F26" s="38">
        <v>381</v>
      </c>
      <c r="G26" s="141">
        <v>488</v>
      </c>
      <c r="H26" s="141">
        <v>618</v>
      </c>
      <c r="I26" s="38">
        <v>2</v>
      </c>
      <c r="J26" s="142">
        <v>5.71428571428571</v>
      </c>
      <c r="K26" s="38">
        <v>130</v>
      </c>
      <c r="L26" s="142">
        <v>26.639344262295101</v>
      </c>
    </row>
    <row r="27" spans="1:12" s="34" customFormat="1" ht="12" customHeight="1">
      <c r="A27" s="43"/>
      <c r="B27" s="44" t="s">
        <v>144</v>
      </c>
      <c r="C27" s="38">
        <v>21</v>
      </c>
      <c r="D27" s="38">
        <v>25</v>
      </c>
      <c r="E27" s="38">
        <v>27</v>
      </c>
      <c r="F27" s="38">
        <v>370</v>
      </c>
      <c r="G27" s="141">
        <v>356</v>
      </c>
      <c r="H27" s="141">
        <v>424</v>
      </c>
      <c r="I27" s="38">
        <v>2</v>
      </c>
      <c r="J27" s="142">
        <v>8</v>
      </c>
      <c r="K27" s="38">
        <v>68</v>
      </c>
      <c r="L27" s="142">
        <v>19.101123595505602</v>
      </c>
    </row>
    <row r="28" spans="1:12" s="34" customFormat="1" ht="12" customHeight="1">
      <c r="A28" s="43"/>
      <c r="B28" s="44" t="s">
        <v>195</v>
      </c>
      <c r="C28" s="38">
        <v>3</v>
      </c>
      <c r="D28" s="38">
        <v>5</v>
      </c>
      <c r="E28" s="38">
        <v>12</v>
      </c>
      <c r="F28" s="38">
        <v>98</v>
      </c>
      <c r="G28" s="141">
        <v>136</v>
      </c>
      <c r="H28" s="141">
        <v>115</v>
      </c>
      <c r="I28" s="38">
        <v>7</v>
      </c>
      <c r="J28" s="142">
        <v>140</v>
      </c>
      <c r="K28" s="38">
        <v>-21</v>
      </c>
      <c r="L28" s="142">
        <v>-15.4411764705882</v>
      </c>
    </row>
    <row r="29" spans="1:12" s="34" customFormat="1" ht="12" customHeight="1">
      <c r="A29" s="43"/>
      <c r="B29" s="44" t="s">
        <v>145</v>
      </c>
      <c r="C29" s="38">
        <v>22</v>
      </c>
      <c r="D29" s="38">
        <v>12</v>
      </c>
      <c r="E29" s="38">
        <v>25</v>
      </c>
      <c r="F29" s="38">
        <v>282</v>
      </c>
      <c r="G29" s="141">
        <v>271</v>
      </c>
      <c r="H29" s="141">
        <v>313</v>
      </c>
      <c r="I29" s="38">
        <v>13</v>
      </c>
      <c r="J29" s="142">
        <v>108.333333333333</v>
      </c>
      <c r="K29" s="38">
        <v>42</v>
      </c>
      <c r="L29" s="142">
        <v>15.498154981549799</v>
      </c>
    </row>
    <row r="30" spans="1:12" s="34" customFormat="1" ht="12" customHeight="1">
      <c r="A30" s="43"/>
      <c r="B30" s="44" t="s">
        <v>146</v>
      </c>
      <c r="C30" s="38">
        <v>28</v>
      </c>
      <c r="D30" s="38">
        <v>55</v>
      </c>
      <c r="E30" s="38">
        <v>37</v>
      </c>
      <c r="F30" s="38">
        <v>472</v>
      </c>
      <c r="G30" s="141">
        <v>611</v>
      </c>
      <c r="H30" s="141">
        <v>614</v>
      </c>
      <c r="I30" s="38">
        <v>-18</v>
      </c>
      <c r="J30" s="142">
        <v>-32.727272727272698</v>
      </c>
      <c r="K30" s="38">
        <v>3</v>
      </c>
      <c r="L30" s="142">
        <v>0.49099836333878899</v>
      </c>
    </row>
    <row r="31" spans="1:12" s="34" customFormat="1" ht="12" customHeight="1">
      <c r="A31" s="43"/>
      <c r="B31" s="44" t="s">
        <v>147</v>
      </c>
      <c r="C31" s="38">
        <v>9</v>
      </c>
      <c r="D31" s="38">
        <v>19</v>
      </c>
      <c r="E31" s="38">
        <v>23</v>
      </c>
      <c r="F31" s="38">
        <v>226</v>
      </c>
      <c r="G31" s="141">
        <v>314</v>
      </c>
      <c r="H31" s="141">
        <v>456</v>
      </c>
      <c r="I31" s="38">
        <v>4</v>
      </c>
      <c r="J31" s="142">
        <v>21.052631578947398</v>
      </c>
      <c r="K31" s="38">
        <v>142</v>
      </c>
      <c r="L31" s="142">
        <v>45.222929936305697</v>
      </c>
    </row>
    <row r="32" spans="1:12" s="34" customFormat="1" ht="12" customHeight="1">
      <c r="A32" s="43"/>
      <c r="B32" s="44"/>
      <c r="C32" s="38"/>
      <c r="D32" s="38"/>
      <c r="E32" s="38"/>
      <c r="F32" s="38"/>
      <c r="G32" s="141"/>
      <c r="H32" s="141"/>
      <c r="I32" s="38"/>
      <c r="J32" s="142"/>
      <c r="K32" s="38"/>
      <c r="L32" s="142"/>
    </row>
    <row r="33" spans="1:12" ht="12" customHeight="1">
      <c r="A33" s="43" t="s">
        <v>148</v>
      </c>
      <c r="B33" s="44"/>
      <c r="C33" s="102">
        <v>651</v>
      </c>
      <c r="D33" s="102">
        <v>798</v>
      </c>
      <c r="E33" s="102">
        <v>861</v>
      </c>
      <c r="F33" s="102">
        <v>13762</v>
      </c>
      <c r="G33" s="103">
        <v>14331</v>
      </c>
      <c r="H33" s="103">
        <v>15631</v>
      </c>
      <c r="I33" s="102">
        <v>63</v>
      </c>
      <c r="J33" s="104">
        <v>7.8947368421052602</v>
      </c>
      <c r="K33" s="102">
        <v>1300</v>
      </c>
      <c r="L33" s="104">
        <v>9.0712441560254007</v>
      </c>
    </row>
    <row r="34" spans="1:12" ht="12" customHeight="1">
      <c r="A34" s="43"/>
      <c r="B34" s="44" t="s">
        <v>200</v>
      </c>
      <c r="C34" s="38">
        <v>10</v>
      </c>
      <c r="D34" s="38">
        <v>6</v>
      </c>
      <c r="E34" s="38">
        <v>15</v>
      </c>
      <c r="F34" s="38">
        <v>189</v>
      </c>
      <c r="G34" s="141">
        <v>288</v>
      </c>
      <c r="H34" s="141">
        <v>362</v>
      </c>
      <c r="I34" s="38">
        <v>9</v>
      </c>
      <c r="J34" s="142">
        <v>150</v>
      </c>
      <c r="K34" s="38">
        <v>74</v>
      </c>
      <c r="L34" s="142">
        <v>25.6944444444444</v>
      </c>
    </row>
    <row r="35" spans="1:12" ht="12" customHeight="1">
      <c r="A35" s="43"/>
      <c r="B35" s="44" t="s">
        <v>152</v>
      </c>
      <c r="C35" s="38">
        <v>57</v>
      </c>
      <c r="D35" s="38">
        <v>77</v>
      </c>
      <c r="E35" s="38">
        <v>91</v>
      </c>
      <c r="F35" s="38">
        <v>893</v>
      </c>
      <c r="G35" s="141">
        <v>1069</v>
      </c>
      <c r="H35" s="141">
        <v>1262</v>
      </c>
      <c r="I35" s="38">
        <v>14</v>
      </c>
      <c r="J35" s="142">
        <v>18.181818181818201</v>
      </c>
      <c r="K35" s="38">
        <v>193</v>
      </c>
      <c r="L35" s="142">
        <v>18.054256314312401</v>
      </c>
    </row>
    <row r="36" spans="1:12" ht="12" customHeight="1">
      <c r="A36" s="43"/>
      <c r="B36" s="44" t="s">
        <v>153</v>
      </c>
      <c r="C36" s="38">
        <v>50</v>
      </c>
      <c r="D36" s="38">
        <v>64</v>
      </c>
      <c r="E36" s="38">
        <v>58</v>
      </c>
      <c r="F36" s="38">
        <v>1027</v>
      </c>
      <c r="G36" s="141">
        <v>1245</v>
      </c>
      <c r="H36" s="141">
        <v>1426</v>
      </c>
      <c r="I36" s="38">
        <v>-6</v>
      </c>
      <c r="J36" s="142">
        <v>-9.375</v>
      </c>
      <c r="K36" s="38">
        <v>181</v>
      </c>
      <c r="L36" s="142">
        <v>14.5381526104418</v>
      </c>
    </row>
    <row r="37" spans="1:12" ht="12" customHeight="1">
      <c r="A37" s="43"/>
      <c r="B37" s="44" t="s">
        <v>154</v>
      </c>
      <c r="C37" s="38">
        <v>52</v>
      </c>
      <c r="D37" s="38">
        <v>41</v>
      </c>
      <c r="E37" s="38">
        <v>55</v>
      </c>
      <c r="F37" s="38">
        <v>765</v>
      </c>
      <c r="G37" s="141">
        <v>750</v>
      </c>
      <c r="H37" s="141">
        <v>844</v>
      </c>
      <c r="I37" s="38">
        <v>14</v>
      </c>
      <c r="J37" s="142">
        <v>34.146341463414601</v>
      </c>
      <c r="K37" s="38">
        <v>94</v>
      </c>
      <c r="L37" s="142">
        <v>12.533333333333299</v>
      </c>
    </row>
    <row r="38" spans="1:12" ht="12" customHeight="1">
      <c r="A38" s="43"/>
      <c r="B38" s="44" t="s">
        <v>155</v>
      </c>
      <c r="C38" s="38">
        <v>10</v>
      </c>
      <c r="D38" s="38">
        <v>14</v>
      </c>
      <c r="E38" s="38">
        <v>10</v>
      </c>
      <c r="F38" s="38">
        <v>261</v>
      </c>
      <c r="G38" s="141">
        <v>276</v>
      </c>
      <c r="H38" s="141">
        <v>324</v>
      </c>
      <c r="I38" s="38">
        <v>-4</v>
      </c>
      <c r="J38" s="142">
        <v>-28.571428571428601</v>
      </c>
      <c r="K38" s="38">
        <v>48</v>
      </c>
      <c r="L38" s="142">
        <v>17.3913043478261</v>
      </c>
    </row>
    <row r="39" spans="1:12" ht="12" customHeight="1">
      <c r="A39" s="43"/>
      <c r="B39" s="44" t="s">
        <v>156</v>
      </c>
      <c r="C39" s="38">
        <v>20</v>
      </c>
      <c r="D39" s="38">
        <v>18</v>
      </c>
      <c r="E39" s="38">
        <v>29</v>
      </c>
      <c r="F39" s="38">
        <v>437</v>
      </c>
      <c r="G39" s="141">
        <v>453</v>
      </c>
      <c r="H39" s="141">
        <v>448</v>
      </c>
      <c r="I39" s="38">
        <v>11</v>
      </c>
      <c r="J39" s="142">
        <v>61.1111111111111</v>
      </c>
      <c r="K39" s="38">
        <v>-5</v>
      </c>
      <c r="L39" s="142">
        <v>-1.1037527593819001</v>
      </c>
    </row>
    <row r="40" spans="1:12" ht="12" customHeight="1">
      <c r="A40" s="43"/>
      <c r="B40" s="44" t="s">
        <v>160</v>
      </c>
      <c r="C40" s="38">
        <v>399</v>
      </c>
      <c r="D40" s="38">
        <v>502</v>
      </c>
      <c r="E40" s="38">
        <v>508</v>
      </c>
      <c r="F40" s="38">
        <v>8825</v>
      </c>
      <c r="G40" s="141">
        <v>8600</v>
      </c>
      <c r="H40" s="141">
        <v>9112</v>
      </c>
      <c r="I40" s="38">
        <v>6</v>
      </c>
      <c r="J40" s="142">
        <v>1.1952191235059799</v>
      </c>
      <c r="K40" s="38">
        <v>512</v>
      </c>
      <c r="L40" s="142">
        <v>5.9534883720930196</v>
      </c>
    </row>
    <row r="41" spans="1:12" ht="12" customHeight="1">
      <c r="A41" s="43"/>
      <c r="B41" s="44"/>
      <c r="C41" s="38"/>
      <c r="D41" s="38"/>
      <c r="E41" s="38"/>
      <c r="F41" s="38"/>
      <c r="G41" s="141"/>
      <c r="H41" s="141"/>
      <c r="I41" s="38"/>
      <c r="J41" s="142"/>
      <c r="K41" s="38"/>
      <c r="L41" s="142"/>
    </row>
    <row r="42" spans="1:12" ht="12" customHeight="1">
      <c r="A42" s="43" t="s">
        <v>161</v>
      </c>
      <c r="B42" s="44"/>
      <c r="C42" s="102">
        <v>431</v>
      </c>
      <c r="D42" s="102">
        <v>415</v>
      </c>
      <c r="E42" s="102">
        <v>471</v>
      </c>
      <c r="F42" s="102">
        <v>5698</v>
      </c>
      <c r="G42" s="103">
        <v>6252</v>
      </c>
      <c r="H42" s="103">
        <v>6855</v>
      </c>
      <c r="I42" s="102">
        <v>56</v>
      </c>
      <c r="J42" s="104">
        <v>13.4939759036145</v>
      </c>
      <c r="K42" s="102">
        <v>603</v>
      </c>
      <c r="L42" s="104">
        <v>9.6449136276391592</v>
      </c>
    </row>
    <row r="43" spans="1:12" ht="12" customHeight="1">
      <c r="A43" s="43"/>
      <c r="B43" s="44" t="s">
        <v>162</v>
      </c>
      <c r="C43" s="38">
        <v>27</v>
      </c>
      <c r="D43" s="38">
        <v>27</v>
      </c>
      <c r="E43" s="38">
        <v>19</v>
      </c>
      <c r="F43" s="38">
        <v>213</v>
      </c>
      <c r="G43" s="141">
        <v>338</v>
      </c>
      <c r="H43" s="141">
        <v>346</v>
      </c>
      <c r="I43" s="38">
        <v>-8</v>
      </c>
      <c r="J43" s="142">
        <v>-29.629629629629601</v>
      </c>
      <c r="K43" s="38">
        <v>8</v>
      </c>
      <c r="L43" s="142">
        <v>2.3668639053254399</v>
      </c>
    </row>
    <row r="44" spans="1:12" ht="12" customHeight="1">
      <c r="A44" s="43"/>
      <c r="B44" s="44" t="s">
        <v>163</v>
      </c>
      <c r="C44" s="38">
        <v>20</v>
      </c>
      <c r="D44" s="38">
        <v>18</v>
      </c>
      <c r="E44" s="38">
        <v>29</v>
      </c>
      <c r="F44" s="38">
        <v>224</v>
      </c>
      <c r="G44" s="141">
        <v>245</v>
      </c>
      <c r="H44" s="141">
        <v>248</v>
      </c>
      <c r="I44" s="38">
        <v>11</v>
      </c>
      <c r="J44" s="142">
        <v>61.1111111111111</v>
      </c>
      <c r="K44" s="38">
        <v>3</v>
      </c>
      <c r="L44" s="142">
        <v>1.22448979591837</v>
      </c>
    </row>
    <row r="45" spans="1:12" ht="12" customHeight="1">
      <c r="A45" s="43"/>
      <c r="B45" s="44" t="s">
        <v>164</v>
      </c>
      <c r="C45" s="38">
        <v>187</v>
      </c>
      <c r="D45" s="38">
        <v>157</v>
      </c>
      <c r="E45" s="38">
        <v>199</v>
      </c>
      <c r="F45" s="38">
        <v>1715</v>
      </c>
      <c r="G45" s="141">
        <v>2081</v>
      </c>
      <c r="H45" s="141">
        <v>2429</v>
      </c>
      <c r="I45" s="38">
        <v>42</v>
      </c>
      <c r="J45" s="142">
        <v>26.751592356687901</v>
      </c>
      <c r="K45" s="38">
        <v>348</v>
      </c>
      <c r="L45" s="142">
        <v>16.7227294569918</v>
      </c>
    </row>
    <row r="46" spans="1:12" ht="12" customHeight="1">
      <c r="A46" s="43"/>
      <c r="B46" s="44" t="s">
        <v>165</v>
      </c>
      <c r="C46" s="38">
        <v>14</v>
      </c>
      <c r="D46" s="38">
        <v>24</v>
      </c>
      <c r="E46" s="38">
        <v>14</v>
      </c>
      <c r="F46" s="38">
        <v>205</v>
      </c>
      <c r="G46" s="141">
        <v>275</v>
      </c>
      <c r="H46" s="141">
        <v>324</v>
      </c>
      <c r="I46" s="38">
        <v>-10</v>
      </c>
      <c r="J46" s="142">
        <v>-41.6666666666667</v>
      </c>
      <c r="K46" s="38">
        <v>49</v>
      </c>
      <c r="L46" s="142">
        <v>17.818181818181799</v>
      </c>
    </row>
    <row r="47" spans="1:12" ht="12" customHeight="1">
      <c r="A47" s="43"/>
      <c r="B47" s="44" t="s">
        <v>166</v>
      </c>
      <c r="C47" s="38">
        <v>159</v>
      </c>
      <c r="D47" s="38">
        <v>164</v>
      </c>
      <c r="E47" s="38">
        <v>177</v>
      </c>
      <c r="F47" s="38">
        <v>2992</v>
      </c>
      <c r="G47" s="141">
        <v>2898</v>
      </c>
      <c r="H47" s="141">
        <v>3037</v>
      </c>
      <c r="I47" s="38">
        <v>13</v>
      </c>
      <c r="J47" s="142">
        <v>7.9268292682926802</v>
      </c>
      <c r="K47" s="38">
        <v>139</v>
      </c>
      <c r="L47" s="142">
        <v>4.79641131815045</v>
      </c>
    </row>
    <row r="48" spans="1:12" ht="12" customHeight="1">
      <c r="A48" s="43"/>
      <c r="B48" s="44"/>
      <c r="C48" s="38"/>
      <c r="D48" s="38"/>
      <c r="E48" s="38"/>
      <c r="F48" s="38"/>
      <c r="G48" s="141"/>
      <c r="H48" s="141"/>
      <c r="I48" s="38"/>
      <c r="J48" s="142"/>
      <c r="K48" s="38"/>
      <c r="L48" s="142"/>
    </row>
    <row r="49" spans="1:12" ht="12" customHeight="1">
      <c r="A49" s="43" t="s">
        <v>167</v>
      </c>
      <c r="B49" s="44"/>
      <c r="C49" s="102">
        <v>73</v>
      </c>
      <c r="D49" s="102">
        <v>83</v>
      </c>
      <c r="E49" s="102">
        <v>80</v>
      </c>
      <c r="F49" s="102">
        <v>1141</v>
      </c>
      <c r="G49" s="103">
        <v>1142</v>
      </c>
      <c r="H49" s="103">
        <v>1103</v>
      </c>
      <c r="I49" s="102">
        <v>-3</v>
      </c>
      <c r="J49" s="104">
        <v>-3.6144578313253</v>
      </c>
      <c r="K49" s="102">
        <v>-39</v>
      </c>
      <c r="L49" s="104">
        <v>-3.4150612959719799</v>
      </c>
    </row>
    <row r="50" spans="1:12" ht="12" customHeight="1">
      <c r="A50" s="43"/>
      <c r="B50" s="44" t="s">
        <v>201</v>
      </c>
      <c r="C50" s="38">
        <v>10</v>
      </c>
      <c r="D50" s="38">
        <v>10</v>
      </c>
      <c r="E50" s="38">
        <v>5</v>
      </c>
      <c r="F50" s="38">
        <v>181</v>
      </c>
      <c r="G50" s="141">
        <v>167</v>
      </c>
      <c r="H50" s="141">
        <v>144</v>
      </c>
      <c r="I50" s="38">
        <v>-5</v>
      </c>
      <c r="J50" s="142">
        <v>-50</v>
      </c>
      <c r="K50" s="38">
        <v>-23</v>
      </c>
      <c r="L50" s="142">
        <v>-13.772455089820401</v>
      </c>
    </row>
    <row r="51" spans="1:12" ht="12" customHeight="1">
      <c r="A51" s="43"/>
      <c r="B51" s="44" t="s">
        <v>168</v>
      </c>
      <c r="C51" s="38">
        <v>24</v>
      </c>
      <c r="D51" s="38">
        <v>35</v>
      </c>
      <c r="E51" s="38">
        <v>18</v>
      </c>
      <c r="F51" s="38">
        <v>242</v>
      </c>
      <c r="G51" s="141">
        <v>337</v>
      </c>
      <c r="H51" s="141">
        <v>241</v>
      </c>
      <c r="I51" s="38">
        <v>-17</v>
      </c>
      <c r="J51" s="142">
        <v>-48.571428571428598</v>
      </c>
      <c r="K51" s="38">
        <v>-96</v>
      </c>
      <c r="L51" s="142">
        <v>-28.486646884273</v>
      </c>
    </row>
    <row r="52" spans="1:12" ht="12" customHeight="1">
      <c r="A52" s="43"/>
      <c r="B52" s="44" t="s">
        <v>169</v>
      </c>
      <c r="C52" s="38">
        <v>12</v>
      </c>
      <c r="D52" s="38">
        <v>6</v>
      </c>
      <c r="E52" s="38">
        <v>13</v>
      </c>
      <c r="F52" s="38">
        <v>231</v>
      </c>
      <c r="G52" s="141">
        <v>197</v>
      </c>
      <c r="H52" s="141">
        <v>186</v>
      </c>
      <c r="I52" s="38">
        <v>7</v>
      </c>
      <c r="J52" s="142">
        <v>116.666666666667</v>
      </c>
      <c r="K52" s="38">
        <v>-11</v>
      </c>
      <c r="L52" s="142">
        <v>-5.5837563451776697</v>
      </c>
    </row>
    <row r="53" spans="1:12" ht="12" customHeight="1">
      <c r="A53" s="43"/>
      <c r="B53" s="44"/>
      <c r="C53" s="38"/>
      <c r="D53" s="38"/>
      <c r="E53" s="38"/>
      <c r="F53" s="38"/>
      <c r="G53" s="141"/>
      <c r="H53" s="141"/>
      <c r="I53" s="38"/>
      <c r="J53" s="142"/>
      <c r="K53" s="38"/>
      <c r="L53" s="142"/>
    </row>
    <row r="54" spans="1:12" ht="12" customHeight="1">
      <c r="A54" s="43" t="s">
        <v>170</v>
      </c>
      <c r="B54" s="44"/>
      <c r="C54" s="102">
        <v>107</v>
      </c>
      <c r="D54" s="102">
        <v>123</v>
      </c>
      <c r="E54" s="102">
        <v>188</v>
      </c>
      <c r="F54" s="102">
        <v>1174</v>
      </c>
      <c r="G54" s="103">
        <v>1695</v>
      </c>
      <c r="H54" s="103">
        <v>2340</v>
      </c>
      <c r="I54" s="102">
        <v>65</v>
      </c>
      <c r="J54" s="104">
        <v>52.845528455284601</v>
      </c>
      <c r="K54" s="102">
        <v>645</v>
      </c>
      <c r="L54" s="104">
        <v>38.053097345132699</v>
      </c>
    </row>
    <row r="55" spans="1:12" ht="12" customHeight="1">
      <c r="A55" s="43"/>
      <c r="B55" s="44"/>
      <c r="C55"/>
      <c r="D55"/>
      <c r="E55"/>
      <c r="F55"/>
      <c r="G55"/>
      <c r="H55"/>
      <c r="I55"/>
      <c r="J55"/>
      <c r="K55"/>
      <c r="L55"/>
    </row>
    <row r="56" spans="1:12" ht="12" customHeight="1">
      <c r="A56" s="140" t="s">
        <v>42</v>
      </c>
      <c r="B56" s="90"/>
      <c r="C56" s="92">
        <v>3752</v>
      </c>
      <c r="D56" s="92">
        <v>4090</v>
      </c>
      <c r="E56" s="92">
        <v>4213</v>
      </c>
      <c r="F56" s="92">
        <v>55835</v>
      </c>
      <c r="G56" s="93">
        <v>60950</v>
      </c>
      <c r="H56" s="93">
        <v>66372</v>
      </c>
      <c r="I56" s="94">
        <v>123</v>
      </c>
      <c r="J56" s="98">
        <v>3.0073349633251798</v>
      </c>
      <c r="K56" s="94">
        <v>5422</v>
      </c>
      <c r="L56" s="98">
        <v>8.89581624282199</v>
      </c>
    </row>
    <row r="57" spans="1:12" ht="12" customHeight="1">
      <c r="A57" s="188"/>
      <c r="B57" s="45"/>
      <c r="C57" s="188"/>
      <c r="D57" s="188"/>
      <c r="E57" s="188"/>
      <c r="F57" s="188"/>
      <c r="G57" s="188"/>
      <c r="H57" s="188"/>
      <c r="I57" s="38"/>
      <c r="J57" s="211"/>
      <c r="K57" s="38"/>
      <c r="L57" s="211"/>
    </row>
    <row r="58" spans="1:12" ht="12" customHeight="1">
      <c r="A58" s="203" t="str">
        <f>"1."</f>
        <v>1.</v>
      </c>
      <c r="B58" s="7" t="s">
        <v>65</v>
      </c>
      <c r="C58" s="188"/>
      <c r="D58" s="188"/>
      <c r="E58" s="188"/>
      <c r="F58" s="188"/>
      <c r="G58" s="188"/>
      <c r="H58" s="188"/>
      <c r="I58" s="38"/>
      <c r="J58" s="211"/>
      <c r="K58" s="38"/>
      <c r="L58" s="211"/>
    </row>
    <row r="59" spans="1:12" ht="12" customHeight="1">
      <c r="A59" s="216" t="s">
        <v>116</v>
      </c>
      <c r="B59" t="s">
        <v>67</v>
      </c>
      <c r="C59" s="188"/>
      <c r="D59" s="188"/>
      <c r="E59" s="188"/>
      <c r="F59" s="188"/>
      <c r="G59" s="188"/>
      <c r="H59" s="188"/>
      <c r="I59" s="38"/>
      <c r="J59" s="211"/>
      <c r="K59" s="38"/>
      <c r="L59" s="211"/>
    </row>
    <row r="60" spans="1:12" ht="12" customHeight="1">
      <c r="A60" s="189"/>
      <c r="B60" s="45"/>
      <c r="C60" s="188"/>
      <c r="D60" s="188"/>
      <c r="E60" s="188"/>
      <c r="F60" s="188"/>
      <c r="G60" s="188"/>
      <c r="H60" s="188"/>
      <c r="I60" s="188"/>
      <c r="J60" s="188"/>
      <c r="K60" s="188"/>
      <c r="L60" s="188"/>
    </row>
    <row r="61" spans="1:12" ht="12" customHeight="1">
      <c r="A61" s="190" t="s">
        <v>204</v>
      </c>
      <c r="B61" s="45"/>
      <c r="C61" s="188"/>
      <c r="D61" s="188"/>
      <c r="E61" s="188"/>
      <c r="F61" s="188"/>
      <c r="G61" s="188"/>
      <c r="H61" s="188"/>
      <c r="I61" s="188"/>
      <c r="J61" s="188"/>
      <c r="K61" s="188"/>
      <c r="L61" s="188"/>
    </row>
    <row r="62" spans="1:12" ht="12" customHeight="1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2" s="46" customFormat="1" ht="12" customHeight="1">
      <c r="A63" s="191" t="s">
        <v>69</v>
      </c>
      <c r="B63" s="39"/>
      <c r="C63" s="39"/>
      <c r="D63" s="39"/>
      <c r="E63" s="39"/>
      <c r="F63" s="39"/>
      <c r="G63" s="39"/>
      <c r="H63" s="39"/>
      <c r="J63" s="39"/>
      <c r="K63" s="39"/>
      <c r="L63" s="39"/>
    </row>
    <row r="64" spans="1:12" ht="12" customHeight="1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</row>
    <row r="65" spans="1:12" ht="12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</row>
    <row r="66" spans="1:12" ht="12" customHeight="1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</row>
    <row r="67" spans="1:12" ht="12" customHeight="1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</row>
    <row r="68" spans="1:12" ht="12" customHeight="1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</row>
    <row r="69" spans="1:12" ht="12" customHeight="1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2" customHeight="1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</row>
    <row r="71" spans="1:12" ht="12" customHeight="1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</row>
    <row r="72" spans="1:12" ht="12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</row>
    <row r="73" spans="1:12" ht="12" customHeight="1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</row>
    <row r="74" spans="1:12" ht="12" customHeight="1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2" s="34" customFormat="1" ht="12" customHeight="1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  <row r="76" spans="1:12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</row>
    <row r="77" spans="1:12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</row>
    <row r="78" spans="1:12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</row>
    <row r="79" spans="1:12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</row>
    <row r="80" spans="1:12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</row>
    <row r="81" spans="1:12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</row>
    <row r="82" spans="1:12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</row>
    <row r="83" spans="1:12">
      <c r="A83" s="189"/>
      <c r="B83" s="45"/>
      <c r="C83" s="188"/>
      <c r="D83" s="188"/>
      <c r="E83" s="188"/>
      <c r="F83" s="188"/>
      <c r="G83" s="188"/>
      <c r="H83" s="188"/>
      <c r="I83" s="188"/>
      <c r="J83" s="188"/>
      <c r="K83" s="188"/>
      <c r="L83" s="188"/>
    </row>
  </sheetData>
  <mergeCells count="7">
    <mergeCell ref="A6:B9"/>
    <mergeCell ref="I7:J7"/>
    <mergeCell ref="K7:L7"/>
    <mergeCell ref="I8:I9"/>
    <mergeCell ref="J8:J9"/>
    <mergeCell ref="K8:K9"/>
    <mergeCell ref="L8:L9"/>
  </mergeCells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46"/>
  <sheetViews>
    <sheetView zoomScaleNormal="100" workbookViewId="0"/>
  </sheetViews>
  <sheetFormatPr defaultColWidth="10.6640625" defaultRowHeight="11.65"/>
  <cols>
    <col min="1" max="1" width="2.6640625" style="39" customWidth="1"/>
    <col min="2" max="2" width="23.1640625" style="39" customWidth="1"/>
    <col min="3" max="10" width="10.1640625" style="39" customWidth="1"/>
    <col min="11" max="12" width="8.6640625" style="39" customWidth="1"/>
    <col min="13" max="16384" width="10.6640625" style="39"/>
  </cols>
  <sheetData>
    <row r="1" spans="1:12" ht="12.75">
      <c r="A1" s="18" t="s">
        <v>209</v>
      </c>
      <c r="B1" s="19"/>
      <c r="C1" s="19"/>
      <c r="D1" s="19"/>
      <c r="E1" s="19"/>
      <c r="F1" s="19"/>
      <c r="G1" s="199"/>
      <c r="H1" s="199"/>
      <c r="I1" s="199"/>
      <c r="J1" s="199"/>
    </row>
    <row r="2" spans="1:12" ht="12.75">
      <c r="A2" s="19"/>
      <c r="B2" s="19"/>
      <c r="C2" s="19"/>
      <c r="D2" s="19"/>
      <c r="E2" s="19"/>
      <c r="F2" s="19"/>
      <c r="G2" s="199"/>
      <c r="H2" s="199"/>
      <c r="I2" s="199"/>
      <c r="J2" s="199"/>
    </row>
    <row r="3" spans="1:12" s="115" customFormat="1" ht="18" customHeight="1">
      <c r="A3" s="193" t="s">
        <v>210</v>
      </c>
      <c r="B3" s="110"/>
      <c r="C3" s="111"/>
      <c r="D3" s="111"/>
      <c r="E3" s="111"/>
      <c r="F3" s="111"/>
      <c r="G3" s="108"/>
      <c r="H3" s="108"/>
      <c r="I3" s="108"/>
      <c r="J3" s="108"/>
    </row>
    <row r="4" spans="1:12" s="117" customFormat="1" ht="15">
      <c r="A4" s="194" t="s">
        <v>211</v>
      </c>
      <c r="B4" s="112"/>
      <c r="C4" s="111"/>
      <c r="D4" s="111"/>
      <c r="E4" s="111"/>
      <c r="F4" s="111"/>
      <c r="G4" s="109"/>
      <c r="H4" s="109"/>
      <c r="I4" s="116"/>
      <c r="J4" s="116"/>
    </row>
    <row r="5" spans="1:12" ht="7.5" customHeight="1">
      <c r="A5" s="40"/>
      <c r="B5" s="40"/>
      <c r="C5" s="22"/>
      <c r="D5" s="22"/>
      <c r="E5" s="22"/>
      <c r="F5" s="22"/>
      <c r="G5" s="188"/>
      <c r="H5" s="188"/>
      <c r="I5" s="47"/>
      <c r="J5" s="47"/>
    </row>
    <row r="6" spans="1:12" ht="15" customHeight="1">
      <c r="A6" s="48" t="s">
        <v>212</v>
      </c>
      <c r="B6" s="48"/>
      <c r="C6" s="49" t="s">
        <v>213</v>
      </c>
      <c r="D6" s="27"/>
      <c r="E6" s="50"/>
      <c r="F6" s="27" t="s">
        <v>214</v>
      </c>
      <c r="G6" s="200"/>
      <c r="H6" s="200"/>
      <c r="I6" s="201" t="s">
        <v>122</v>
      </c>
      <c r="J6" s="200"/>
    </row>
    <row r="7" spans="1:12" ht="15" customHeight="1">
      <c r="A7" s="51" t="s">
        <v>215</v>
      </c>
      <c r="B7" s="52"/>
      <c r="C7" s="88">
        <v>2016</v>
      </c>
      <c r="D7" s="88">
        <v>2017</v>
      </c>
      <c r="E7" s="88">
        <v>2018</v>
      </c>
      <c r="F7" s="88">
        <v>2016</v>
      </c>
      <c r="G7" s="88">
        <v>2017</v>
      </c>
      <c r="H7" s="89">
        <v>2018</v>
      </c>
      <c r="I7" s="217" t="s">
        <v>72</v>
      </c>
      <c r="J7" s="218" t="s">
        <v>123</v>
      </c>
    </row>
    <row r="8" spans="1:12" ht="12" customHeight="1">
      <c r="A8" s="3"/>
      <c r="B8"/>
      <c r="C8"/>
      <c r="D8"/>
      <c r="E8"/>
      <c r="F8"/>
      <c r="G8"/>
      <c r="H8"/>
      <c r="I8"/>
      <c r="J8"/>
      <c r="K8"/>
      <c r="L8"/>
    </row>
    <row r="9" spans="1:12" ht="12" customHeight="1">
      <c r="A9" s="35" t="s">
        <v>126</v>
      </c>
      <c r="B9" s="143"/>
      <c r="C9" s="146">
        <v>425</v>
      </c>
      <c r="D9" s="146">
        <v>480</v>
      </c>
      <c r="E9" s="146">
        <v>187</v>
      </c>
      <c r="F9" s="146">
        <v>5894</v>
      </c>
      <c r="G9" s="147">
        <v>4020</v>
      </c>
      <c r="H9" s="147">
        <v>1636</v>
      </c>
      <c r="I9" s="147">
        <v>-293</v>
      </c>
      <c r="J9" s="147">
        <v>-2384</v>
      </c>
      <c r="K9" s="219"/>
      <c r="L9" s="219"/>
    </row>
    <row r="10" spans="1:12" ht="12" customHeight="1">
      <c r="A10" s="35"/>
      <c r="B10" s="36" t="s">
        <v>127</v>
      </c>
      <c r="C10" s="37">
        <v>212</v>
      </c>
      <c r="D10" s="37">
        <v>256</v>
      </c>
      <c r="E10" s="37">
        <v>-48</v>
      </c>
      <c r="F10" s="37">
        <v>1852</v>
      </c>
      <c r="G10" s="220">
        <v>-22</v>
      </c>
      <c r="H10" s="220">
        <v>-1879</v>
      </c>
      <c r="I10" s="220">
        <v>-304</v>
      </c>
      <c r="J10" s="220">
        <v>-1857</v>
      </c>
      <c r="K10" s="219"/>
      <c r="L10" s="219"/>
    </row>
    <row r="11" spans="1:12" ht="12" customHeight="1">
      <c r="A11" s="35"/>
      <c r="B11" s="36" t="s">
        <v>129</v>
      </c>
      <c r="C11" s="37">
        <v>119</v>
      </c>
      <c r="D11" s="37">
        <v>70</v>
      </c>
      <c r="E11" s="37">
        <v>71</v>
      </c>
      <c r="F11" s="37">
        <v>1540</v>
      </c>
      <c r="G11" s="220">
        <v>1444</v>
      </c>
      <c r="H11" s="220">
        <v>1239</v>
      </c>
      <c r="I11" s="220">
        <v>1</v>
      </c>
      <c r="J11" s="220">
        <v>-205</v>
      </c>
      <c r="K11" s="219"/>
      <c r="L11" s="219"/>
    </row>
    <row r="12" spans="1:12" ht="12" customHeight="1">
      <c r="A12" s="35"/>
      <c r="B12" s="36" t="s">
        <v>132</v>
      </c>
      <c r="C12" s="37">
        <v>82</v>
      </c>
      <c r="D12" s="37">
        <v>115</v>
      </c>
      <c r="E12" s="37">
        <v>104</v>
      </c>
      <c r="F12" s="37">
        <v>1624</v>
      </c>
      <c r="G12" s="220">
        <v>1700</v>
      </c>
      <c r="H12" s="220">
        <v>1563</v>
      </c>
      <c r="I12" s="220">
        <v>-11</v>
      </c>
      <c r="J12" s="220">
        <v>-137</v>
      </c>
      <c r="K12" s="219"/>
      <c r="L12" s="219"/>
    </row>
    <row r="13" spans="1:12" ht="12" customHeight="1">
      <c r="A13" s="35"/>
      <c r="B13" s="36" t="s">
        <v>133</v>
      </c>
      <c r="C13" s="37">
        <v>20</v>
      </c>
      <c r="D13" s="37">
        <v>9</v>
      </c>
      <c r="E13" s="37">
        <v>41</v>
      </c>
      <c r="F13" s="37">
        <v>521</v>
      </c>
      <c r="G13" s="220">
        <v>502</v>
      </c>
      <c r="H13" s="220">
        <v>490</v>
      </c>
      <c r="I13" s="220">
        <v>32</v>
      </c>
      <c r="J13" s="220">
        <v>-12</v>
      </c>
      <c r="K13" s="219"/>
      <c r="L13" s="219"/>
    </row>
    <row r="14" spans="1:12" ht="12" customHeight="1">
      <c r="A14" s="35"/>
      <c r="B14" s="36"/>
      <c r="C14" s="37"/>
      <c r="D14" s="37"/>
      <c r="E14" s="37"/>
      <c r="F14" s="37"/>
      <c r="G14" s="220"/>
      <c r="H14" s="220"/>
      <c r="I14" s="220"/>
      <c r="J14" s="220"/>
      <c r="K14" s="219"/>
      <c r="L14" s="219"/>
    </row>
    <row r="15" spans="1:12" ht="12" customHeight="1">
      <c r="A15" s="35" t="s">
        <v>135</v>
      </c>
      <c r="B15" s="36"/>
      <c r="C15" s="146">
        <v>2857</v>
      </c>
      <c r="D15" s="146">
        <v>2397</v>
      </c>
      <c r="E15" s="146">
        <v>2087</v>
      </c>
      <c r="F15" s="146">
        <v>35304</v>
      </c>
      <c r="G15" s="147">
        <v>31848</v>
      </c>
      <c r="H15" s="147">
        <v>28485</v>
      </c>
      <c r="I15" s="147">
        <v>-310</v>
      </c>
      <c r="J15" s="147">
        <v>-3363</v>
      </c>
      <c r="K15" s="219"/>
      <c r="L15" s="219"/>
    </row>
    <row r="16" spans="1:12" ht="12" customHeight="1">
      <c r="A16" s="35"/>
      <c r="B16" s="36" t="s">
        <v>136</v>
      </c>
      <c r="C16" s="37">
        <v>903</v>
      </c>
      <c r="D16" s="37">
        <v>820</v>
      </c>
      <c r="E16" s="37">
        <v>655</v>
      </c>
      <c r="F16" s="37">
        <v>10264</v>
      </c>
      <c r="G16" s="220">
        <v>9595</v>
      </c>
      <c r="H16" s="220">
        <v>7352</v>
      </c>
      <c r="I16" s="220">
        <v>-165</v>
      </c>
      <c r="J16" s="220">
        <v>-2243</v>
      </c>
      <c r="K16" s="219"/>
      <c r="L16" s="219"/>
    </row>
    <row r="17" spans="1:12" ht="12" customHeight="1">
      <c r="A17" s="35"/>
      <c r="B17" s="36" t="s">
        <v>137</v>
      </c>
      <c r="C17" s="37">
        <v>80</v>
      </c>
      <c r="D17" s="37">
        <v>54</v>
      </c>
      <c r="E17" s="37">
        <v>69</v>
      </c>
      <c r="F17" s="37">
        <v>837</v>
      </c>
      <c r="G17" s="220">
        <v>711</v>
      </c>
      <c r="H17" s="220">
        <v>730</v>
      </c>
      <c r="I17" s="220">
        <v>15</v>
      </c>
      <c r="J17" s="220">
        <v>19</v>
      </c>
      <c r="K17" s="219"/>
      <c r="L17" s="219"/>
    </row>
    <row r="18" spans="1:12" ht="12" customHeight="1">
      <c r="A18" s="35"/>
      <c r="B18" s="36" t="s">
        <v>138</v>
      </c>
      <c r="C18" s="37">
        <v>596</v>
      </c>
      <c r="D18" s="37">
        <v>423</v>
      </c>
      <c r="E18" s="37">
        <v>349</v>
      </c>
      <c r="F18" s="37">
        <v>9485</v>
      </c>
      <c r="G18" s="220">
        <v>6940</v>
      </c>
      <c r="H18" s="220">
        <v>7157</v>
      </c>
      <c r="I18" s="220">
        <v>-74</v>
      </c>
      <c r="J18" s="220">
        <v>217</v>
      </c>
      <c r="K18" s="219"/>
      <c r="L18" s="219"/>
    </row>
    <row r="19" spans="1:12" ht="12" customHeight="1">
      <c r="A19" s="35"/>
      <c r="B19" s="36" t="s">
        <v>139</v>
      </c>
      <c r="C19" s="37">
        <v>44</v>
      </c>
      <c r="D19" s="37">
        <v>54</v>
      </c>
      <c r="E19" s="37">
        <v>46</v>
      </c>
      <c r="F19" s="37">
        <v>400</v>
      </c>
      <c r="G19" s="220">
        <v>405</v>
      </c>
      <c r="H19" s="220">
        <v>343</v>
      </c>
      <c r="I19" s="220">
        <v>-8</v>
      </c>
      <c r="J19" s="220">
        <v>-62</v>
      </c>
      <c r="K19" s="219"/>
      <c r="L19" s="219"/>
    </row>
    <row r="20" spans="1:12" ht="12" customHeight="1">
      <c r="A20" s="35"/>
      <c r="B20" s="36" t="s">
        <v>140</v>
      </c>
      <c r="C20" s="37">
        <v>111</v>
      </c>
      <c r="D20" s="37">
        <v>56</v>
      </c>
      <c r="E20" s="37">
        <v>83</v>
      </c>
      <c r="F20" s="37">
        <v>1407</v>
      </c>
      <c r="G20" s="220">
        <v>1296</v>
      </c>
      <c r="H20" s="220">
        <v>999</v>
      </c>
      <c r="I20" s="220">
        <v>27</v>
      </c>
      <c r="J20" s="220">
        <v>-297</v>
      </c>
      <c r="K20" s="219"/>
      <c r="L20" s="219"/>
    </row>
    <row r="21" spans="1:12" ht="12" customHeight="1">
      <c r="A21" s="35"/>
      <c r="B21" s="36" t="s">
        <v>141</v>
      </c>
      <c r="C21" s="37">
        <v>142</v>
      </c>
      <c r="D21" s="37">
        <v>133</v>
      </c>
      <c r="E21" s="37">
        <v>133</v>
      </c>
      <c r="F21" s="37">
        <v>1518</v>
      </c>
      <c r="G21" s="220">
        <v>1813</v>
      </c>
      <c r="H21" s="220">
        <v>1754</v>
      </c>
      <c r="I21" s="220">
        <v>0</v>
      </c>
      <c r="J21" s="220">
        <v>-59</v>
      </c>
      <c r="K21" s="219"/>
      <c r="L21" s="219"/>
    </row>
    <row r="22" spans="1:12" ht="12" customHeight="1">
      <c r="A22" s="35"/>
      <c r="B22" s="36" t="s">
        <v>142</v>
      </c>
      <c r="C22" s="37">
        <v>86</v>
      </c>
      <c r="D22" s="37">
        <v>53</v>
      </c>
      <c r="E22" s="37">
        <v>59</v>
      </c>
      <c r="F22" s="37">
        <v>1114</v>
      </c>
      <c r="G22" s="220">
        <v>1081</v>
      </c>
      <c r="H22" s="220">
        <v>1010</v>
      </c>
      <c r="I22" s="220">
        <v>6</v>
      </c>
      <c r="J22" s="220">
        <v>-71</v>
      </c>
      <c r="K22" s="219"/>
      <c r="L22" s="219"/>
    </row>
    <row r="23" spans="1:12" ht="12" customHeight="1">
      <c r="A23" s="35"/>
      <c r="B23" s="36" t="s">
        <v>199</v>
      </c>
      <c r="C23" s="37">
        <v>19</v>
      </c>
      <c r="D23" s="37">
        <v>22</v>
      </c>
      <c r="E23" s="37">
        <v>12</v>
      </c>
      <c r="F23" s="37">
        <v>404</v>
      </c>
      <c r="G23" s="220">
        <v>266</v>
      </c>
      <c r="H23" s="220">
        <v>464</v>
      </c>
      <c r="I23" s="220">
        <v>-10</v>
      </c>
      <c r="J23" s="220">
        <v>198</v>
      </c>
      <c r="K23" s="219"/>
      <c r="L23" s="219"/>
    </row>
    <row r="24" spans="1:12" ht="12" customHeight="1">
      <c r="A24" s="35"/>
      <c r="B24" s="36" t="s">
        <v>143</v>
      </c>
      <c r="C24" s="37">
        <v>404</v>
      </c>
      <c r="D24" s="37">
        <v>372</v>
      </c>
      <c r="E24" s="37">
        <v>355</v>
      </c>
      <c r="F24" s="37">
        <v>4781</v>
      </c>
      <c r="G24" s="220">
        <v>4664</v>
      </c>
      <c r="H24" s="220">
        <v>4331</v>
      </c>
      <c r="I24" s="220">
        <v>-17</v>
      </c>
      <c r="J24" s="220">
        <v>-333</v>
      </c>
      <c r="K24" s="219"/>
      <c r="L24" s="219"/>
    </row>
    <row r="25" spans="1:12" ht="12" customHeight="1">
      <c r="A25" s="35"/>
      <c r="B25" s="36" t="s">
        <v>144</v>
      </c>
      <c r="C25" s="37">
        <v>77</v>
      </c>
      <c r="D25" s="37">
        <v>52</v>
      </c>
      <c r="E25" s="37">
        <v>53</v>
      </c>
      <c r="F25" s="37">
        <v>1047</v>
      </c>
      <c r="G25" s="220">
        <v>1116</v>
      </c>
      <c r="H25" s="220">
        <v>990</v>
      </c>
      <c r="I25" s="220">
        <v>1</v>
      </c>
      <c r="J25" s="220">
        <v>-126</v>
      </c>
      <c r="K25" s="219"/>
      <c r="L25" s="219"/>
    </row>
    <row r="26" spans="1:12" ht="12" customHeight="1">
      <c r="A26" s="35"/>
      <c r="B26" s="36" t="s">
        <v>195</v>
      </c>
      <c r="C26" s="37">
        <v>81</v>
      </c>
      <c r="D26" s="37">
        <v>70</v>
      </c>
      <c r="E26" s="37">
        <v>52</v>
      </c>
      <c r="F26" s="37">
        <v>836</v>
      </c>
      <c r="G26" s="220">
        <v>899</v>
      </c>
      <c r="H26" s="220">
        <v>948</v>
      </c>
      <c r="I26" s="220">
        <v>-18</v>
      </c>
      <c r="J26" s="220">
        <v>49</v>
      </c>
      <c r="K26" s="219"/>
      <c r="L26" s="219"/>
    </row>
    <row r="27" spans="1:12" ht="12" customHeight="1">
      <c r="A27" s="35"/>
      <c r="B27" s="36" t="s">
        <v>145</v>
      </c>
      <c r="C27" s="37">
        <v>61</v>
      </c>
      <c r="D27" s="37">
        <v>55</v>
      </c>
      <c r="E27" s="37">
        <v>37</v>
      </c>
      <c r="F27" s="37">
        <v>568</v>
      </c>
      <c r="G27" s="220">
        <v>595</v>
      </c>
      <c r="H27" s="220">
        <v>591</v>
      </c>
      <c r="I27" s="220">
        <v>-18</v>
      </c>
      <c r="J27" s="220">
        <v>-4</v>
      </c>
      <c r="K27" s="219"/>
      <c r="L27" s="219"/>
    </row>
    <row r="28" spans="1:12" ht="12" customHeight="1">
      <c r="A28" s="35"/>
      <c r="B28" s="36" t="s">
        <v>146</v>
      </c>
      <c r="C28" s="37">
        <v>78</v>
      </c>
      <c r="D28" s="37">
        <v>50</v>
      </c>
      <c r="E28" s="37">
        <v>49</v>
      </c>
      <c r="F28" s="37">
        <v>741</v>
      </c>
      <c r="G28" s="220">
        <v>506</v>
      </c>
      <c r="H28" s="220">
        <v>427</v>
      </c>
      <c r="I28" s="220">
        <v>-1</v>
      </c>
      <c r="J28" s="220">
        <v>-79</v>
      </c>
      <c r="K28" s="219"/>
      <c r="L28" s="219"/>
    </row>
    <row r="29" spans="1:12" ht="12" customHeight="1">
      <c r="A29" s="35"/>
      <c r="B29" s="36" t="s">
        <v>147</v>
      </c>
      <c r="C29" s="37">
        <v>54</v>
      </c>
      <c r="D29" s="37">
        <v>87</v>
      </c>
      <c r="E29" s="37">
        <v>67</v>
      </c>
      <c r="F29" s="37">
        <v>621</v>
      </c>
      <c r="G29" s="220">
        <v>808</v>
      </c>
      <c r="H29" s="220">
        <v>564</v>
      </c>
      <c r="I29" s="220">
        <v>-20</v>
      </c>
      <c r="J29" s="220">
        <v>-244</v>
      </c>
      <c r="K29" s="219"/>
      <c r="L29" s="219"/>
    </row>
    <row r="30" spans="1:12" ht="12" customHeight="1">
      <c r="A30" s="35"/>
      <c r="B30" s="36"/>
      <c r="C30" s="37"/>
      <c r="D30" s="37"/>
      <c r="E30" s="37"/>
      <c r="F30" s="37"/>
      <c r="G30" s="220"/>
      <c r="H30" s="220"/>
      <c r="I30" s="220"/>
      <c r="J30" s="220"/>
      <c r="K30" s="219"/>
      <c r="L30" s="219"/>
    </row>
    <row r="31" spans="1:12" ht="12" customHeight="1">
      <c r="A31" s="35" t="s">
        <v>148</v>
      </c>
      <c r="B31" s="36"/>
      <c r="C31" s="146">
        <v>3010</v>
      </c>
      <c r="D31" s="146">
        <v>2869</v>
      </c>
      <c r="E31" s="146">
        <v>2496</v>
      </c>
      <c r="F31" s="146">
        <v>15108</v>
      </c>
      <c r="G31" s="147">
        <v>16487</v>
      </c>
      <c r="H31" s="147">
        <v>13315</v>
      </c>
      <c r="I31" s="147">
        <v>-373</v>
      </c>
      <c r="J31" s="147">
        <v>-3172</v>
      </c>
      <c r="K31" s="219"/>
      <c r="L31" s="219"/>
    </row>
    <row r="32" spans="1:12" ht="12" customHeight="1">
      <c r="A32" s="35"/>
      <c r="B32" s="36" t="s">
        <v>200</v>
      </c>
      <c r="C32" s="37">
        <v>151</v>
      </c>
      <c r="D32" s="37">
        <v>119</v>
      </c>
      <c r="E32" s="37">
        <v>77</v>
      </c>
      <c r="F32" s="37">
        <v>550</v>
      </c>
      <c r="G32" s="220">
        <v>416</v>
      </c>
      <c r="H32" s="220">
        <v>313</v>
      </c>
      <c r="I32" s="220">
        <v>-42</v>
      </c>
      <c r="J32" s="220">
        <v>-103</v>
      </c>
      <c r="K32" s="219"/>
      <c r="L32" s="219"/>
    </row>
    <row r="33" spans="1:12" ht="12" customHeight="1">
      <c r="A33" s="35"/>
      <c r="B33" s="36" t="s">
        <v>152</v>
      </c>
      <c r="C33" s="37">
        <v>541</v>
      </c>
      <c r="D33" s="37">
        <v>543</v>
      </c>
      <c r="E33" s="37">
        <v>473</v>
      </c>
      <c r="F33" s="37">
        <v>3143</v>
      </c>
      <c r="G33" s="220">
        <v>3382</v>
      </c>
      <c r="H33" s="220">
        <v>2994</v>
      </c>
      <c r="I33" s="220">
        <v>-70</v>
      </c>
      <c r="J33" s="220">
        <v>-388</v>
      </c>
      <c r="K33" s="219"/>
      <c r="L33" s="219"/>
    </row>
    <row r="34" spans="1:12" ht="12" customHeight="1">
      <c r="A34" s="35"/>
      <c r="B34" s="36" t="s">
        <v>153</v>
      </c>
      <c r="C34" s="37">
        <v>550</v>
      </c>
      <c r="D34" s="37">
        <v>484</v>
      </c>
      <c r="E34" s="37">
        <v>454</v>
      </c>
      <c r="F34" s="37">
        <v>3352</v>
      </c>
      <c r="G34" s="220">
        <v>3121</v>
      </c>
      <c r="H34" s="220">
        <v>2576</v>
      </c>
      <c r="I34" s="220">
        <v>-30</v>
      </c>
      <c r="J34" s="220">
        <v>-545</v>
      </c>
      <c r="K34" s="219"/>
      <c r="L34" s="219"/>
    </row>
    <row r="35" spans="1:12" ht="12" customHeight="1">
      <c r="A35" s="35"/>
      <c r="B35" s="36" t="s">
        <v>154</v>
      </c>
      <c r="C35" s="37">
        <v>67</v>
      </c>
      <c r="D35" s="37">
        <v>62</v>
      </c>
      <c r="E35" s="37">
        <v>61</v>
      </c>
      <c r="F35" s="37">
        <v>259</v>
      </c>
      <c r="G35" s="220">
        <v>423</v>
      </c>
      <c r="H35" s="220">
        <v>307</v>
      </c>
      <c r="I35" s="220">
        <v>-1</v>
      </c>
      <c r="J35" s="220">
        <v>-116</v>
      </c>
      <c r="K35" s="219"/>
      <c r="L35" s="219"/>
    </row>
    <row r="36" spans="1:12" ht="12" customHeight="1">
      <c r="A36" s="35"/>
      <c r="B36" s="36" t="s">
        <v>155</v>
      </c>
      <c r="C36" s="37">
        <v>66</v>
      </c>
      <c r="D36" s="37">
        <v>64</v>
      </c>
      <c r="E36" s="37">
        <v>58</v>
      </c>
      <c r="F36" s="37">
        <v>268</v>
      </c>
      <c r="G36" s="220">
        <v>270</v>
      </c>
      <c r="H36" s="220">
        <v>272</v>
      </c>
      <c r="I36" s="220">
        <v>-6</v>
      </c>
      <c r="J36" s="220">
        <v>2</v>
      </c>
      <c r="K36" s="219"/>
      <c r="L36" s="219"/>
    </row>
    <row r="37" spans="1:12" ht="12" customHeight="1">
      <c r="A37" s="35"/>
      <c r="B37" s="36" t="s">
        <v>156</v>
      </c>
      <c r="C37" s="37">
        <v>62</v>
      </c>
      <c r="D37" s="37">
        <v>88</v>
      </c>
      <c r="E37" s="37">
        <v>64</v>
      </c>
      <c r="F37" s="37">
        <v>234</v>
      </c>
      <c r="G37" s="220">
        <v>318</v>
      </c>
      <c r="H37" s="220">
        <v>296</v>
      </c>
      <c r="I37" s="220">
        <v>-24</v>
      </c>
      <c r="J37" s="220">
        <v>-22</v>
      </c>
      <c r="K37" s="219"/>
      <c r="L37" s="219"/>
    </row>
    <row r="38" spans="1:12" ht="12" customHeight="1">
      <c r="A38" s="35"/>
      <c r="B38" s="36" t="s">
        <v>160</v>
      </c>
      <c r="C38" s="37">
        <v>1218</v>
      </c>
      <c r="D38" s="37">
        <v>1153</v>
      </c>
      <c r="E38" s="37">
        <v>1070</v>
      </c>
      <c r="F38" s="37">
        <v>5197</v>
      </c>
      <c r="G38" s="220">
        <v>6555</v>
      </c>
      <c r="H38" s="220">
        <v>4872</v>
      </c>
      <c r="I38" s="220">
        <v>-83</v>
      </c>
      <c r="J38" s="220">
        <v>-1683</v>
      </c>
      <c r="K38" s="219"/>
      <c r="L38" s="219"/>
    </row>
    <row r="39" spans="1:12" ht="12" customHeight="1">
      <c r="A39" s="35"/>
      <c r="B39" s="36"/>
      <c r="C39" s="37"/>
      <c r="D39" s="37"/>
      <c r="E39" s="37"/>
      <c r="F39" s="37"/>
      <c r="G39" s="220"/>
      <c r="H39" s="220"/>
      <c r="I39" s="220"/>
      <c r="J39" s="220"/>
      <c r="K39" s="219"/>
      <c r="L39" s="219"/>
    </row>
    <row r="40" spans="1:12" ht="12" customHeight="1">
      <c r="A40" s="35" t="s">
        <v>161</v>
      </c>
      <c r="B40" s="36"/>
      <c r="C40" s="146">
        <v>596</v>
      </c>
      <c r="D40" s="146">
        <v>634</v>
      </c>
      <c r="E40" s="146">
        <v>699</v>
      </c>
      <c r="F40" s="146">
        <v>4336</v>
      </c>
      <c r="G40" s="147">
        <v>4681</v>
      </c>
      <c r="H40" s="147">
        <v>4670</v>
      </c>
      <c r="I40" s="147">
        <v>65</v>
      </c>
      <c r="J40" s="147">
        <v>-11</v>
      </c>
      <c r="K40" s="219"/>
      <c r="L40" s="219"/>
    </row>
    <row r="41" spans="1:12" ht="12" customHeight="1">
      <c r="A41" s="35"/>
      <c r="B41" s="36" t="s">
        <v>162</v>
      </c>
      <c r="C41" s="37">
        <v>62</v>
      </c>
      <c r="D41" s="37">
        <v>27</v>
      </c>
      <c r="E41" s="37">
        <v>45</v>
      </c>
      <c r="F41" s="37">
        <v>645</v>
      </c>
      <c r="G41" s="220">
        <v>520</v>
      </c>
      <c r="H41" s="220">
        <v>594</v>
      </c>
      <c r="I41" s="220">
        <v>18</v>
      </c>
      <c r="J41" s="220">
        <v>74</v>
      </c>
      <c r="K41" s="219"/>
      <c r="L41" s="219"/>
    </row>
    <row r="42" spans="1:12" ht="12" customHeight="1">
      <c r="A42" s="35"/>
      <c r="B42" s="36" t="s">
        <v>163</v>
      </c>
      <c r="C42" s="37">
        <v>28</v>
      </c>
      <c r="D42" s="37">
        <v>34</v>
      </c>
      <c r="E42" s="37">
        <v>9</v>
      </c>
      <c r="F42" s="37">
        <v>388</v>
      </c>
      <c r="G42" s="220">
        <v>533</v>
      </c>
      <c r="H42" s="220">
        <v>565</v>
      </c>
      <c r="I42" s="220">
        <v>-25</v>
      </c>
      <c r="J42" s="220">
        <v>32</v>
      </c>
      <c r="K42" s="219"/>
      <c r="L42" s="219"/>
    </row>
    <row r="43" spans="1:12" ht="12" customHeight="1">
      <c r="A43" s="35"/>
      <c r="B43" s="36" t="s">
        <v>164</v>
      </c>
      <c r="C43" s="37">
        <v>64</v>
      </c>
      <c r="D43" s="37">
        <v>141</v>
      </c>
      <c r="E43" s="37">
        <v>168</v>
      </c>
      <c r="F43" s="37">
        <v>911</v>
      </c>
      <c r="G43" s="220">
        <v>495</v>
      </c>
      <c r="H43" s="220">
        <v>521</v>
      </c>
      <c r="I43" s="220">
        <v>27</v>
      </c>
      <c r="J43" s="220">
        <v>26</v>
      </c>
      <c r="K43" s="219"/>
      <c r="L43" s="219"/>
    </row>
    <row r="44" spans="1:12" ht="12" customHeight="1">
      <c r="A44" s="35"/>
      <c r="B44" s="36" t="s">
        <v>165</v>
      </c>
      <c r="C44" s="37">
        <v>102</v>
      </c>
      <c r="D44" s="37">
        <v>62</v>
      </c>
      <c r="E44" s="37">
        <v>133</v>
      </c>
      <c r="F44" s="37">
        <v>577</v>
      </c>
      <c r="G44" s="220">
        <v>407</v>
      </c>
      <c r="H44" s="220">
        <v>516</v>
      </c>
      <c r="I44" s="220">
        <v>71</v>
      </c>
      <c r="J44" s="220">
        <v>109</v>
      </c>
      <c r="K44" s="219"/>
      <c r="L44" s="219"/>
    </row>
    <row r="45" spans="1:12" ht="12" customHeight="1">
      <c r="A45" s="35"/>
      <c r="B45" s="36" t="s">
        <v>166</v>
      </c>
      <c r="C45" s="37">
        <v>296</v>
      </c>
      <c r="D45" s="37">
        <v>294</v>
      </c>
      <c r="E45" s="37">
        <v>278</v>
      </c>
      <c r="F45" s="37">
        <v>1264</v>
      </c>
      <c r="G45" s="220">
        <v>2024</v>
      </c>
      <c r="H45" s="220">
        <v>1814</v>
      </c>
      <c r="I45" s="220">
        <v>-16</v>
      </c>
      <c r="J45" s="220">
        <v>-210</v>
      </c>
      <c r="K45" s="219"/>
      <c r="L45" s="219"/>
    </row>
    <row r="46" spans="1:12" ht="12" customHeight="1">
      <c r="A46" s="35"/>
      <c r="B46" s="36"/>
      <c r="C46" s="37"/>
      <c r="D46" s="37"/>
      <c r="E46" s="37"/>
      <c r="F46" s="37"/>
      <c r="G46" s="220"/>
      <c r="H46" s="220"/>
      <c r="I46" s="220"/>
      <c r="J46" s="220"/>
      <c r="K46" s="219"/>
      <c r="L46" s="219"/>
    </row>
    <row r="47" spans="1:12" ht="12" customHeight="1">
      <c r="A47" s="35" t="s">
        <v>167</v>
      </c>
      <c r="B47" s="36"/>
      <c r="C47" s="146">
        <v>645</v>
      </c>
      <c r="D47" s="146">
        <v>818</v>
      </c>
      <c r="E47" s="146">
        <v>768</v>
      </c>
      <c r="F47" s="146">
        <v>6783</v>
      </c>
      <c r="G47" s="147">
        <v>8413</v>
      </c>
      <c r="H47" s="147">
        <v>9067</v>
      </c>
      <c r="I47" s="147">
        <v>-50</v>
      </c>
      <c r="J47" s="147">
        <v>654</v>
      </c>
      <c r="K47" s="219"/>
      <c r="L47" s="219"/>
    </row>
    <row r="48" spans="1:12" ht="12" customHeight="1">
      <c r="A48" s="35"/>
      <c r="B48" s="36" t="s">
        <v>201</v>
      </c>
      <c r="C48" s="37">
        <v>29</v>
      </c>
      <c r="D48" s="37">
        <v>62</v>
      </c>
      <c r="E48" s="37">
        <v>27</v>
      </c>
      <c r="F48" s="37">
        <v>367</v>
      </c>
      <c r="G48" s="220">
        <v>448</v>
      </c>
      <c r="H48" s="220">
        <v>688</v>
      </c>
      <c r="I48" s="220">
        <v>-35</v>
      </c>
      <c r="J48" s="220">
        <v>240</v>
      </c>
      <c r="K48" s="219"/>
      <c r="L48" s="219"/>
    </row>
    <row r="49" spans="1:12" ht="12" customHeight="1">
      <c r="A49" s="35"/>
      <c r="B49" s="36" t="s">
        <v>168</v>
      </c>
      <c r="C49" s="37">
        <v>401</v>
      </c>
      <c r="D49" s="37">
        <v>464</v>
      </c>
      <c r="E49" s="37">
        <v>534</v>
      </c>
      <c r="F49" s="37">
        <v>3804</v>
      </c>
      <c r="G49" s="220">
        <v>4985</v>
      </c>
      <c r="H49" s="220">
        <v>5374</v>
      </c>
      <c r="I49" s="220">
        <v>70</v>
      </c>
      <c r="J49" s="220">
        <v>389</v>
      </c>
      <c r="K49" s="219"/>
      <c r="L49" s="219"/>
    </row>
    <row r="50" spans="1:12" ht="12" customHeight="1">
      <c r="A50" s="35"/>
      <c r="B50" s="36" t="s">
        <v>169</v>
      </c>
      <c r="C50" s="37">
        <v>41</v>
      </c>
      <c r="D50" s="37">
        <v>89</v>
      </c>
      <c r="E50" s="37">
        <v>78</v>
      </c>
      <c r="F50" s="37">
        <v>727</v>
      </c>
      <c r="G50" s="220">
        <v>957</v>
      </c>
      <c r="H50" s="220">
        <v>1013</v>
      </c>
      <c r="I50" s="220">
        <v>-11</v>
      </c>
      <c r="J50" s="220">
        <v>56</v>
      </c>
      <c r="K50" s="219"/>
      <c r="L50" s="219"/>
    </row>
    <row r="51" spans="1:12" ht="12" customHeight="1">
      <c r="A51" s="35"/>
      <c r="B51" s="36"/>
      <c r="C51" s="37"/>
      <c r="D51" s="37"/>
      <c r="E51" s="37"/>
      <c r="F51" s="37"/>
      <c r="G51" s="220"/>
      <c r="H51" s="220"/>
      <c r="I51" s="220"/>
      <c r="J51" s="220"/>
      <c r="K51" s="219"/>
      <c r="L51" s="219"/>
    </row>
    <row r="52" spans="1:12" ht="12" customHeight="1">
      <c r="A52" s="35" t="s">
        <v>170</v>
      </c>
      <c r="B52" s="36"/>
      <c r="C52" s="146">
        <v>409</v>
      </c>
      <c r="D52" s="146">
        <v>452</v>
      </c>
      <c r="E52" s="146">
        <v>431</v>
      </c>
      <c r="F52" s="146">
        <v>2857</v>
      </c>
      <c r="G52" s="147">
        <v>5245</v>
      </c>
      <c r="H52" s="147">
        <v>4578</v>
      </c>
      <c r="I52" s="147">
        <v>-21</v>
      </c>
      <c r="J52" s="147">
        <v>-667</v>
      </c>
      <c r="K52" s="219"/>
      <c r="L52" s="219"/>
    </row>
    <row r="53" spans="1:12" ht="12" customHeight="1">
      <c r="A53" s="35"/>
      <c r="B53" s="36"/>
      <c r="C53"/>
      <c r="D53"/>
      <c r="E53"/>
      <c r="F53"/>
      <c r="G53"/>
      <c r="H53"/>
      <c r="I53"/>
      <c r="J53"/>
      <c r="K53" s="219"/>
      <c r="L53" s="219"/>
    </row>
    <row r="54" spans="1:12" ht="12" customHeight="1">
      <c r="A54" s="140" t="s">
        <v>42</v>
      </c>
      <c r="B54" s="90"/>
      <c r="C54" s="91">
        <v>7942</v>
      </c>
      <c r="D54" s="91">
        <v>7650</v>
      </c>
      <c r="E54" s="91">
        <v>6668</v>
      </c>
      <c r="F54" s="91">
        <v>70282</v>
      </c>
      <c r="G54" s="91">
        <v>70694</v>
      </c>
      <c r="H54" s="91">
        <v>61751</v>
      </c>
      <c r="I54" s="91">
        <v>-982</v>
      </c>
      <c r="J54" s="91">
        <v>-8943</v>
      </c>
      <c r="K54" s="219"/>
      <c r="L54" s="219"/>
    </row>
    <row r="55" spans="1:12" ht="12" customHeight="1">
      <c r="A55" s="189"/>
      <c r="B55" s="202"/>
      <c r="C55" s="157"/>
      <c r="D55" s="157"/>
      <c r="E55" s="157"/>
      <c r="F55" s="157"/>
      <c r="G55" s="209"/>
      <c r="H55" s="210"/>
      <c r="I55" s="210"/>
      <c r="J55" s="210"/>
      <c r="K55" s="219"/>
      <c r="L55" s="219"/>
    </row>
    <row r="56" spans="1:12" ht="12" customHeight="1">
      <c r="A56" s="119" t="str">
        <f>"1."</f>
        <v>1.</v>
      </c>
      <c r="B56" s="189" t="s">
        <v>216</v>
      </c>
      <c r="C56" s="37"/>
      <c r="D56" s="37"/>
      <c r="E56" s="37"/>
      <c r="F56" s="37"/>
      <c r="G56" s="37"/>
      <c r="H56" s="37"/>
      <c r="I56" s="37"/>
      <c r="J56" s="37"/>
      <c r="K56" s="219"/>
      <c r="L56" s="219"/>
    </row>
    <row r="57" spans="1:12" ht="12" customHeight="1">
      <c r="A57" s="53"/>
      <c r="B57" s="54" t="s">
        <v>217</v>
      </c>
      <c r="C57" s="53"/>
      <c r="D57" s="53"/>
      <c r="E57" s="55"/>
      <c r="F57" s="55"/>
      <c r="G57" s="56"/>
      <c r="H57" s="57"/>
      <c r="I57" s="57"/>
      <c r="J57" s="57"/>
      <c r="K57" s="219"/>
      <c r="L57" s="219"/>
    </row>
    <row r="58" spans="1:12" ht="12" customHeight="1">
      <c r="A58" s="120" t="s">
        <v>218</v>
      </c>
      <c r="B58" s="120" t="s">
        <v>219</v>
      </c>
      <c r="C58" s="53"/>
      <c r="D58" s="53"/>
      <c r="E58" s="53"/>
      <c r="F58" s="53"/>
      <c r="G58" s="53"/>
      <c r="H58" s="53"/>
      <c r="I58" s="53"/>
      <c r="J58" s="53"/>
      <c r="K58" s="219"/>
      <c r="L58" s="219"/>
    </row>
    <row r="59" spans="1:12" ht="12" customHeight="1">
      <c r="A59" s="120" t="s">
        <v>218</v>
      </c>
      <c r="B59" s="120" t="s">
        <v>220</v>
      </c>
      <c r="C59" s="53"/>
      <c r="D59" s="53"/>
      <c r="E59" s="53"/>
      <c r="F59" s="53"/>
      <c r="G59" s="53"/>
      <c r="H59" s="53"/>
      <c r="I59" s="53"/>
      <c r="J59" s="53"/>
      <c r="K59" s="219"/>
      <c r="L59" s="219"/>
    </row>
    <row r="60" spans="1:12" ht="12" customHeight="1">
      <c r="A60" s="119" t="str">
        <f>"2."</f>
        <v>2.</v>
      </c>
      <c r="B60" s="53" t="s">
        <v>221</v>
      </c>
      <c r="C60" s="53"/>
      <c r="D60" s="53"/>
      <c r="E60" s="55"/>
      <c r="F60" s="55"/>
      <c r="G60" s="56"/>
      <c r="H60" s="57"/>
      <c r="I60" s="57"/>
      <c r="J60" s="57"/>
      <c r="K60" s="219"/>
      <c r="L60" s="219"/>
    </row>
    <row r="61" spans="1:12" ht="12" customHeight="1">
      <c r="K61" s="219"/>
      <c r="L61" s="219"/>
    </row>
    <row r="62" spans="1:12" ht="12" customHeight="1">
      <c r="A62" s="190" t="s">
        <v>204</v>
      </c>
      <c r="K62" s="219"/>
      <c r="L62" s="219"/>
    </row>
    <row r="63" spans="1:12" ht="12" customHeight="1">
      <c r="K63" s="219"/>
      <c r="L63" s="219"/>
    </row>
    <row r="64" spans="1:12" ht="12" customHeight="1">
      <c r="A64" s="191" t="s">
        <v>69</v>
      </c>
      <c r="K64" s="219"/>
      <c r="L64" s="219"/>
    </row>
    <row r="65" spans="11:12" ht="12" customHeight="1">
      <c r="K65" s="219"/>
      <c r="L65" s="219"/>
    </row>
    <row r="66" spans="11:12" ht="12" customHeight="1">
      <c r="K66" s="219"/>
      <c r="L66" s="219"/>
    </row>
    <row r="67" spans="11:12" ht="12" customHeight="1">
      <c r="K67" s="219"/>
      <c r="L67" s="219"/>
    </row>
    <row r="68" spans="11:12" ht="12" customHeight="1">
      <c r="K68" s="219"/>
      <c r="L68" s="219"/>
    </row>
    <row r="69" spans="11:12" ht="12" customHeight="1">
      <c r="K69" s="219"/>
      <c r="L69" s="219"/>
    </row>
    <row r="70" spans="11:12" ht="12" customHeight="1">
      <c r="K70" s="219"/>
      <c r="L70" s="219"/>
    </row>
    <row r="71" spans="11:12" ht="12" customHeight="1">
      <c r="K71" s="219"/>
      <c r="L71" s="219"/>
    </row>
    <row r="72" spans="11:12" ht="12" customHeight="1">
      <c r="K72" s="58"/>
      <c r="L72" s="58"/>
    </row>
    <row r="73" spans="11:12">
      <c r="K73" s="212"/>
      <c r="L73" s="212"/>
    </row>
    <row r="74" spans="11:12">
      <c r="K74" s="59"/>
      <c r="L74" s="59"/>
    </row>
    <row r="75" spans="11:12">
      <c r="K75" s="60"/>
      <c r="L75" s="60"/>
    </row>
    <row r="76" spans="11:12">
      <c r="K76" s="53"/>
      <c r="L76" s="53"/>
    </row>
    <row r="77" spans="11:12">
      <c r="K77" s="53"/>
      <c r="L77" s="53"/>
    </row>
    <row r="78" spans="11:12">
      <c r="K78" s="53"/>
      <c r="L78" s="53"/>
    </row>
    <row r="79" spans="11:12">
      <c r="K79" s="60"/>
      <c r="L79" s="60"/>
    </row>
    <row r="80" spans="11:12">
      <c r="K80" s="60"/>
      <c r="L80" s="60"/>
    </row>
    <row r="81" spans="1:12">
      <c r="K81" s="60"/>
      <c r="L81" s="60"/>
    </row>
    <row r="82" spans="1:12">
      <c r="A82" s="189"/>
      <c r="B82" s="202"/>
      <c r="C82" s="157"/>
      <c r="D82" s="157"/>
      <c r="E82" s="157"/>
      <c r="F82" s="157"/>
      <c r="G82" s="209"/>
      <c r="H82" s="210"/>
      <c r="I82" s="210"/>
      <c r="J82" s="210"/>
      <c r="K82" s="212"/>
      <c r="L82" s="212"/>
    </row>
    <row r="83" spans="1:12">
      <c r="A83" s="189"/>
      <c r="B83" s="202"/>
      <c r="C83" s="213"/>
      <c r="D83" s="213"/>
      <c r="E83" s="213"/>
      <c r="F83" s="213"/>
      <c r="G83" s="209"/>
      <c r="H83" s="214"/>
      <c r="I83" s="214"/>
      <c r="J83" s="214"/>
      <c r="K83" s="188"/>
      <c r="L83" s="188"/>
    </row>
    <row r="84" spans="1:12">
      <c r="A84" s="215"/>
      <c r="B84" s="202"/>
      <c r="C84" s="41"/>
      <c r="D84" s="41"/>
      <c r="E84" s="41"/>
      <c r="F84" s="41"/>
      <c r="G84" s="42"/>
      <c r="H84" s="41"/>
      <c r="I84" s="41"/>
      <c r="J84" s="41"/>
      <c r="K84" s="212"/>
    </row>
    <row r="85" spans="1:12">
      <c r="A85" s="189"/>
      <c r="B85" s="202"/>
      <c r="C85" s="189"/>
      <c r="D85" s="189"/>
      <c r="E85" s="189"/>
      <c r="F85" s="189"/>
      <c r="G85" s="189"/>
      <c r="H85" s="189"/>
      <c r="I85" s="189"/>
      <c r="J85" s="189"/>
      <c r="K85" s="188"/>
      <c r="L85" s="188"/>
    </row>
    <row r="86" spans="1:12">
      <c r="A86" s="189"/>
      <c r="B86" s="189"/>
      <c r="G86" s="189"/>
      <c r="H86" s="189"/>
      <c r="I86" s="189"/>
      <c r="J86" s="189"/>
      <c r="K86" s="188"/>
      <c r="L86" s="188"/>
    </row>
    <row r="87" spans="1:12">
      <c r="A87" s="189"/>
      <c r="B87" s="189"/>
      <c r="G87" s="189"/>
      <c r="H87" s="189"/>
      <c r="I87" s="189"/>
      <c r="J87" s="189"/>
      <c r="K87" s="188"/>
      <c r="L87" s="188"/>
    </row>
    <row r="88" spans="1:12">
      <c r="A88" s="189"/>
      <c r="B88" s="189"/>
      <c r="G88" s="189"/>
      <c r="H88" s="189"/>
      <c r="I88" s="189"/>
      <c r="J88" s="189"/>
      <c r="K88" s="188"/>
      <c r="L88" s="188"/>
    </row>
    <row r="89" spans="1:12">
      <c r="A89" s="189"/>
      <c r="B89" s="189"/>
      <c r="G89" s="189"/>
      <c r="H89" s="189"/>
      <c r="I89" s="189"/>
      <c r="J89" s="189"/>
      <c r="K89" s="188"/>
      <c r="L89" s="188"/>
    </row>
    <row r="90" spans="1:12">
      <c r="A90" s="189"/>
      <c r="B90" s="189"/>
      <c r="G90" s="189"/>
      <c r="H90" s="189"/>
      <c r="I90" s="189"/>
      <c r="J90" s="189"/>
      <c r="K90" s="188"/>
      <c r="L90" s="188"/>
    </row>
    <row r="91" spans="1:12">
      <c r="A91" s="189"/>
      <c r="B91" s="189"/>
      <c r="C91" s="189"/>
      <c r="D91" s="189"/>
      <c r="E91" s="189"/>
      <c r="F91" s="189"/>
      <c r="G91" s="189"/>
      <c r="H91" s="189"/>
      <c r="I91" s="189"/>
      <c r="J91" s="189"/>
      <c r="K91" s="188"/>
      <c r="L91" s="188"/>
    </row>
    <row r="92" spans="1:12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8"/>
      <c r="L92" s="188"/>
    </row>
    <row r="93" spans="1:12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</row>
    <row r="94" spans="1:12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</row>
    <row r="95" spans="1:12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</row>
    <row r="96" spans="1:12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</row>
    <row r="97" spans="1:12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</row>
    <row r="98" spans="1:12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</row>
    <row r="99" spans="1:12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</row>
    <row r="100" spans="1:12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</row>
    <row r="101" spans="1:12">
      <c r="A101" s="188"/>
      <c r="B101" s="188"/>
      <c r="C101" s="188"/>
      <c r="D101" s="188"/>
      <c r="E101" s="188"/>
      <c r="F101" s="188"/>
      <c r="G101" s="188"/>
      <c r="H101" s="188"/>
      <c r="I101" s="188"/>
      <c r="J101" s="188"/>
      <c r="K101" s="188"/>
      <c r="L101" s="188"/>
    </row>
    <row r="102" spans="1:12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</row>
    <row r="103" spans="1:12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</row>
    <row r="104" spans="1:12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</row>
    <row r="105" spans="1:12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</row>
    <row r="106" spans="1:12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</row>
    <row r="107" spans="1:12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</row>
    <row r="108" spans="1:12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</row>
    <row r="109" spans="1:12">
      <c r="A109" s="188"/>
      <c r="B109" s="188"/>
      <c r="C109" s="188"/>
      <c r="D109" s="188"/>
      <c r="E109" s="188"/>
      <c r="F109" s="188"/>
      <c r="G109" s="188"/>
      <c r="H109" s="188"/>
      <c r="I109" s="188"/>
      <c r="J109" s="188"/>
      <c r="K109" s="188"/>
      <c r="L109" s="188"/>
    </row>
    <row r="110" spans="1:12">
      <c r="A110" s="188"/>
      <c r="B110" s="188"/>
      <c r="C110" s="188"/>
      <c r="D110" s="188"/>
      <c r="E110" s="188"/>
      <c r="F110" s="188"/>
      <c r="G110" s="188"/>
      <c r="H110" s="188"/>
      <c r="I110" s="188"/>
      <c r="J110" s="188"/>
      <c r="K110" s="188"/>
      <c r="L110" s="188"/>
    </row>
    <row r="111" spans="1:12">
      <c r="A111" s="188"/>
      <c r="B111" s="188"/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</row>
    <row r="112" spans="1:12">
      <c r="A112" s="188"/>
      <c r="B112" s="188"/>
      <c r="C112" s="188"/>
      <c r="D112" s="188"/>
      <c r="E112" s="188"/>
      <c r="F112" s="188"/>
      <c r="G112" s="188"/>
      <c r="H112" s="188"/>
      <c r="I112" s="188"/>
      <c r="J112" s="188"/>
      <c r="K112" s="188"/>
      <c r="L112" s="188"/>
    </row>
    <row r="113" spans="1:12">
      <c r="A113" s="188"/>
      <c r="B113" s="188"/>
      <c r="C113" s="188"/>
      <c r="D113" s="188"/>
      <c r="E113" s="188"/>
      <c r="F113" s="188"/>
      <c r="G113" s="188"/>
      <c r="H113" s="188"/>
      <c r="I113" s="188"/>
      <c r="J113" s="188"/>
      <c r="K113" s="188"/>
      <c r="L113" s="188"/>
    </row>
    <row r="114" spans="1:12">
      <c r="A114" s="188"/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</row>
    <row r="115" spans="1:12">
      <c r="A115" s="188"/>
      <c r="B115" s="188"/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</row>
    <row r="116" spans="1:12">
      <c r="A116" s="188"/>
      <c r="B116" s="188"/>
      <c r="C116" s="188"/>
      <c r="D116" s="188"/>
      <c r="E116" s="188"/>
      <c r="F116" s="188"/>
      <c r="G116" s="188"/>
      <c r="H116" s="188"/>
      <c r="I116" s="188"/>
      <c r="J116" s="188"/>
      <c r="K116" s="188"/>
      <c r="L116" s="188"/>
    </row>
    <row r="117" spans="1:12">
      <c r="A117" s="188"/>
      <c r="B117" s="188"/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</row>
    <row r="118" spans="1:12">
      <c r="A118" s="188"/>
      <c r="B118" s="188"/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</row>
    <row r="119" spans="1:12">
      <c r="A119" s="188"/>
      <c r="B119" s="188"/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</row>
    <row r="120" spans="1:12">
      <c r="A120" s="188"/>
      <c r="B120" s="188"/>
      <c r="C120" s="188"/>
      <c r="D120" s="188"/>
      <c r="E120" s="188"/>
      <c r="F120" s="188"/>
      <c r="G120" s="188"/>
      <c r="H120" s="188"/>
      <c r="I120" s="188"/>
      <c r="J120" s="188"/>
      <c r="K120" s="188"/>
      <c r="L120" s="188"/>
    </row>
    <row r="121" spans="1:12">
      <c r="A121" s="188"/>
      <c r="B121" s="188"/>
      <c r="C121" s="188"/>
      <c r="D121" s="188"/>
      <c r="E121" s="188"/>
      <c r="F121" s="188"/>
      <c r="G121" s="188"/>
      <c r="H121" s="188"/>
      <c r="I121" s="188"/>
      <c r="J121" s="188"/>
      <c r="K121" s="188"/>
      <c r="L121" s="188"/>
    </row>
    <row r="122" spans="1:12">
      <c r="A122" s="188"/>
      <c r="B122" s="188"/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</row>
    <row r="123" spans="1:12">
      <c r="A123" s="188"/>
      <c r="B123" s="188"/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</row>
    <row r="124" spans="1:12">
      <c r="A124" s="188"/>
      <c r="B124" s="188"/>
      <c r="C124" s="188"/>
      <c r="D124" s="188"/>
      <c r="E124" s="188"/>
      <c r="F124" s="188"/>
      <c r="G124" s="188"/>
      <c r="H124" s="188"/>
      <c r="I124" s="188"/>
      <c r="J124" s="188"/>
      <c r="K124" s="188"/>
      <c r="L124" s="188"/>
    </row>
    <row r="125" spans="1:12">
      <c r="A125" s="188"/>
      <c r="B125" s="188"/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</row>
    <row r="126" spans="1:12">
      <c r="A126" s="188"/>
      <c r="B126" s="188"/>
      <c r="C126" s="188"/>
      <c r="D126" s="188"/>
      <c r="E126" s="188"/>
      <c r="F126" s="188"/>
      <c r="G126" s="188"/>
      <c r="H126" s="188"/>
      <c r="I126" s="188"/>
      <c r="J126" s="188"/>
      <c r="K126" s="188"/>
      <c r="L126" s="188"/>
    </row>
    <row r="127" spans="1:12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</row>
    <row r="128" spans="1:12">
      <c r="A128" s="188"/>
      <c r="B128" s="188"/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</row>
    <row r="129" spans="1:12">
      <c r="A129" s="188"/>
      <c r="B129" s="188"/>
      <c r="C129" s="188"/>
      <c r="D129" s="188"/>
      <c r="E129" s="188"/>
      <c r="F129" s="188"/>
      <c r="G129" s="188"/>
      <c r="H129" s="188"/>
      <c r="I129" s="188"/>
      <c r="J129" s="188"/>
      <c r="K129" s="188"/>
      <c r="L129" s="188"/>
    </row>
    <row r="130" spans="1:12">
      <c r="A130" s="188"/>
      <c r="B130" s="188"/>
      <c r="C130" s="188"/>
      <c r="D130" s="188"/>
      <c r="E130" s="188"/>
      <c r="F130" s="188"/>
      <c r="G130" s="188"/>
      <c r="H130" s="188"/>
      <c r="I130" s="188"/>
      <c r="J130" s="188"/>
      <c r="K130" s="188"/>
      <c r="L130" s="188"/>
    </row>
    <row r="131" spans="1:12">
      <c r="A131" s="188"/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</row>
    <row r="132" spans="1:12">
      <c r="A132" s="188"/>
      <c r="B132" s="188"/>
      <c r="C132" s="188"/>
      <c r="D132" s="188"/>
      <c r="E132" s="188"/>
      <c r="F132" s="188"/>
      <c r="G132" s="188"/>
      <c r="H132" s="188"/>
      <c r="I132" s="188"/>
      <c r="J132" s="188"/>
      <c r="K132" s="188"/>
      <c r="L132" s="188"/>
    </row>
    <row r="133" spans="1:12">
      <c r="A133" s="188"/>
      <c r="B133" s="188"/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</row>
    <row r="134" spans="1:12">
      <c r="A134" s="188"/>
      <c r="B134" s="188"/>
      <c r="C134" s="188"/>
      <c r="D134" s="188"/>
      <c r="E134" s="188"/>
      <c r="F134" s="188"/>
      <c r="G134" s="188"/>
      <c r="H134" s="188"/>
      <c r="I134" s="188"/>
      <c r="J134" s="188"/>
      <c r="K134" s="188"/>
      <c r="L134" s="188"/>
    </row>
    <row r="135" spans="1:12">
      <c r="A135" s="188"/>
      <c r="B135" s="188"/>
      <c r="C135" s="188"/>
      <c r="D135" s="188"/>
      <c r="E135" s="188"/>
      <c r="F135" s="188"/>
      <c r="G135" s="188"/>
      <c r="H135" s="188"/>
      <c r="I135" s="188"/>
      <c r="J135" s="188"/>
      <c r="K135" s="188"/>
      <c r="L135" s="188"/>
    </row>
    <row r="136" spans="1:12">
      <c r="A136" s="188"/>
      <c r="B136" s="188"/>
      <c r="C136" s="188"/>
      <c r="D136" s="188"/>
      <c r="E136" s="188"/>
      <c r="F136" s="188"/>
      <c r="G136" s="188"/>
      <c r="H136" s="188"/>
      <c r="I136" s="188"/>
      <c r="J136" s="188"/>
      <c r="K136" s="188"/>
      <c r="L136" s="188"/>
    </row>
    <row r="137" spans="1:12">
      <c r="A137" s="188"/>
      <c r="B137" s="188"/>
      <c r="C137" s="188"/>
      <c r="D137" s="188"/>
      <c r="E137" s="188"/>
      <c r="F137" s="188"/>
      <c r="G137" s="188"/>
      <c r="H137" s="188"/>
      <c r="I137" s="188"/>
      <c r="J137" s="188"/>
      <c r="K137" s="188"/>
      <c r="L137" s="188"/>
    </row>
    <row r="138" spans="1:12">
      <c r="A138" s="188"/>
      <c r="B138" s="188"/>
      <c r="C138" s="188"/>
      <c r="D138" s="188"/>
      <c r="E138" s="188"/>
      <c r="F138" s="188"/>
      <c r="G138" s="188"/>
      <c r="H138" s="188"/>
      <c r="I138" s="188"/>
      <c r="J138" s="188"/>
      <c r="K138" s="188"/>
      <c r="L138" s="188"/>
    </row>
    <row r="139" spans="1:12">
      <c r="A139" s="188"/>
      <c r="B139" s="188"/>
      <c r="C139" s="188"/>
      <c r="D139" s="188"/>
      <c r="E139" s="188"/>
      <c r="F139" s="188"/>
      <c r="G139" s="188"/>
      <c r="H139" s="188"/>
      <c r="I139" s="188"/>
      <c r="J139" s="188"/>
      <c r="K139" s="188"/>
      <c r="L139" s="188"/>
    </row>
    <row r="140" spans="1:12">
      <c r="A140" s="188"/>
      <c r="B140" s="188"/>
      <c r="C140" s="188"/>
      <c r="D140" s="188"/>
      <c r="E140" s="188"/>
      <c r="F140" s="188"/>
      <c r="G140" s="188"/>
      <c r="H140" s="188"/>
      <c r="I140" s="188"/>
      <c r="J140" s="188"/>
      <c r="K140" s="188"/>
      <c r="L140" s="188"/>
    </row>
    <row r="141" spans="1:12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</row>
    <row r="142" spans="1:12">
      <c r="A142" s="188"/>
      <c r="B142" s="188"/>
      <c r="C142" s="188"/>
      <c r="D142" s="188"/>
      <c r="E142" s="188"/>
      <c r="F142" s="188"/>
      <c r="G142" s="188"/>
      <c r="H142" s="188"/>
      <c r="I142" s="188"/>
      <c r="J142" s="188"/>
      <c r="K142" s="188"/>
      <c r="L142" s="188"/>
    </row>
    <row r="143" spans="1:12">
      <c r="A143" s="188"/>
      <c r="B143" s="188"/>
      <c r="C143" s="188"/>
      <c r="D143" s="188"/>
      <c r="E143" s="188"/>
      <c r="F143" s="188"/>
      <c r="G143" s="188"/>
      <c r="H143" s="188"/>
      <c r="I143" s="188"/>
      <c r="J143" s="188"/>
      <c r="K143" s="188"/>
      <c r="L143" s="188"/>
    </row>
    <row r="144" spans="1:12">
      <c r="A144" s="188"/>
      <c r="B144" s="188"/>
      <c r="C144" s="188"/>
      <c r="D144" s="188"/>
      <c r="E144" s="188"/>
      <c r="F144" s="188"/>
      <c r="G144" s="188"/>
      <c r="H144" s="188"/>
      <c r="I144" s="188"/>
      <c r="J144" s="188"/>
      <c r="K144" s="188"/>
      <c r="L144" s="188"/>
    </row>
    <row r="145" spans="1:12">
      <c r="A145" s="188"/>
      <c r="B145" s="188"/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</row>
    <row r="146" spans="1:12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</row>
  </sheetData>
  <phoneticPr fontId="8" type="noConversion"/>
  <printOptions horizontalCentered="1"/>
  <pageMargins left="0.39370078740157483" right="0.39370078740157483" top="0.62992125984251968" bottom="0.62992125984251968" header="0.19685039370078741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123</vt:i4>
      </vt:variant>
    </vt:vector>
  </HeadingPairs>
  <TitlesOfParts>
    <vt:vector size="137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11 (cont.)</vt:lpstr>
      <vt:lpstr>Table 12</vt:lpstr>
      <vt:lpstr>Contents!_Hlk530479837</vt:lpstr>
      <vt:lpstr>Contents_Title</vt:lpstr>
      <vt:lpstr>Table1_Data1</vt:lpstr>
      <vt:lpstr>Table1_Data1_Hdr</vt:lpstr>
      <vt:lpstr>Table1_Data2</vt:lpstr>
      <vt:lpstr>Table1_Data2_Hdr</vt:lpstr>
      <vt:lpstr>Table10_Data1</vt:lpstr>
      <vt:lpstr>Table10_Data1_Hdr</vt:lpstr>
      <vt:lpstr>Table10_Data2</vt:lpstr>
      <vt:lpstr>Table10_Data2_Hdr</vt:lpstr>
      <vt:lpstr>Table11_Data1</vt:lpstr>
      <vt:lpstr>Table11_Data1_Hdr</vt:lpstr>
      <vt:lpstr>Table11_Data2</vt:lpstr>
      <vt:lpstr>Table11_Data2_Hdr</vt:lpstr>
      <vt:lpstr>Table11_Hdr1</vt:lpstr>
      <vt:lpstr>Table11_Hdr1_Hdr</vt:lpstr>
      <vt:lpstr>Table11_Hdr2</vt:lpstr>
      <vt:lpstr>Table11_Hdr2_Hdr</vt:lpstr>
      <vt:lpstr>Table11_Hdr3</vt:lpstr>
      <vt:lpstr>Table11_Hdr3_Hdr</vt:lpstr>
      <vt:lpstr>Table11cont_Data1</vt:lpstr>
      <vt:lpstr>Table11cont_Data1_Hdr</vt:lpstr>
      <vt:lpstr>Table11cont_Data2</vt:lpstr>
      <vt:lpstr>Table11cont_Data2_Hdr</vt:lpstr>
      <vt:lpstr>Table11cont_Data3</vt:lpstr>
      <vt:lpstr>Table11cont_Data3_Hdr</vt:lpstr>
      <vt:lpstr>Table11cont_Hdr1</vt:lpstr>
      <vt:lpstr>Table11cont_Hdr1_Hdr</vt:lpstr>
      <vt:lpstr>Table11cont_Hdr2</vt:lpstr>
      <vt:lpstr>Table11cont_Hdr2_Hdr</vt:lpstr>
      <vt:lpstr>Table11cont_Hdr3</vt:lpstr>
      <vt:lpstr>Table11cont_Hdr3_Hdr</vt:lpstr>
      <vt:lpstr>Table12_Data1</vt:lpstr>
      <vt:lpstr>Table12_Data1_Hdr</vt:lpstr>
      <vt:lpstr>Table12_Data2</vt:lpstr>
      <vt:lpstr>Table12_Data2_Hdr</vt:lpstr>
      <vt:lpstr>Table12_Data3</vt:lpstr>
      <vt:lpstr>Table12_Data3_Hdr</vt:lpstr>
      <vt:lpstr>Table12_Data4</vt:lpstr>
      <vt:lpstr>Table12_Data4_Hdr</vt:lpstr>
      <vt:lpstr>Table12_Hdr1</vt:lpstr>
      <vt:lpstr>Table12_Hdr1_Hdr</vt:lpstr>
      <vt:lpstr>Table12_Hdr2</vt:lpstr>
      <vt:lpstr>Table12_Hdr2_Hdr</vt:lpstr>
      <vt:lpstr>Table12_Hdr3</vt:lpstr>
      <vt:lpstr>Table12_Hdr3_Hdr</vt:lpstr>
      <vt:lpstr>Table2_Data1</vt:lpstr>
      <vt:lpstr>Table2_Data1_Hdr</vt:lpstr>
      <vt:lpstr>Table2_Data2</vt:lpstr>
      <vt:lpstr>Table2_Data2_Hdr</vt:lpstr>
      <vt:lpstr>Table3_Data1</vt:lpstr>
      <vt:lpstr>Table3_Data1_Hdr</vt:lpstr>
      <vt:lpstr>Table3_Data2</vt:lpstr>
      <vt:lpstr>Table3_Data2_Hdr</vt:lpstr>
      <vt:lpstr>Table3_Hdr1</vt:lpstr>
      <vt:lpstr>Table3_Hdr1_Hdr</vt:lpstr>
      <vt:lpstr>Table3_Hdr2</vt:lpstr>
      <vt:lpstr>Table3_Hdr2_Hdr</vt:lpstr>
      <vt:lpstr>Table3_Hdr3</vt:lpstr>
      <vt:lpstr>Table3_Hdr3_Hdr</vt:lpstr>
      <vt:lpstr>Table4_Data1</vt:lpstr>
      <vt:lpstr>Table4_Data1_Hdr</vt:lpstr>
      <vt:lpstr>Table4_Data2</vt:lpstr>
      <vt:lpstr>Table4_Data2_Hdr</vt:lpstr>
      <vt:lpstr>Table4_Data3</vt:lpstr>
      <vt:lpstr>Table4_Data3_Hdr</vt:lpstr>
      <vt:lpstr>Table4_Data4</vt:lpstr>
      <vt:lpstr>Table4_Data4_Hdr</vt:lpstr>
      <vt:lpstr>Table4_Hdr1</vt:lpstr>
      <vt:lpstr>Table4_Hdr1_Hdr</vt:lpstr>
      <vt:lpstr>Table4_Hdr2</vt:lpstr>
      <vt:lpstr>Table4_Hdr2_Hdr</vt:lpstr>
      <vt:lpstr>Table4_Hdr3</vt:lpstr>
      <vt:lpstr>Table4_Hdr3_Hdr</vt:lpstr>
      <vt:lpstr>Table5_Data1</vt:lpstr>
      <vt:lpstr>Table5_Data1_Hdr</vt:lpstr>
      <vt:lpstr>Table5_Data2</vt:lpstr>
      <vt:lpstr>Table5_Data2_Hdr</vt:lpstr>
      <vt:lpstr>Table5_Hdr1</vt:lpstr>
      <vt:lpstr>Table5_Hdr1_Hdr</vt:lpstr>
      <vt:lpstr>Table5_Hdr2</vt:lpstr>
      <vt:lpstr>Table5_Hdr2_Hdr</vt:lpstr>
      <vt:lpstr>Table5_Hdr3</vt:lpstr>
      <vt:lpstr>Table5_Hdr3_Hdr</vt:lpstr>
      <vt:lpstr>Table6_Data1</vt:lpstr>
      <vt:lpstr>Table6_Data1_Hdr</vt:lpstr>
      <vt:lpstr>Table6_Data2</vt:lpstr>
      <vt:lpstr>Table6_Data2_Hdr</vt:lpstr>
      <vt:lpstr>Table6_Hdr1</vt:lpstr>
      <vt:lpstr>Table6_Hdr1_Hdr</vt:lpstr>
      <vt:lpstr>Table6_Hdr2</vt:lpstr>
      <vt:lpstr>Table6_Hdr2_Hdr</vt:lpstr>
      <vt:lpstr>Table6_Hdr3</vt:lpstr>
      <vt:lpstr>Table6_Hdr3_Hdr</vt:lpstr>
      <vt:lpstr>Table7_Data1</vt:lpstr>
      <vt:lpstr>Table7_Data1_Hdr</vt:lpstr>
      <vt:lpstr>Table7_Data2</vt:lpstr>
      <vt:lpstr>Table7_Data2_Hdr</vt:lpstr>
      <vt:lpstr>Table7_Hdr1</vt:lpstr>
      <vt:lpstr>Table7_Hdr1_Hdr</vt:lpstr>
      <vt:lpstr>Table7_Hdr2</vt:lpstr>
      <vt:lpstr>Table7_Hdr2_Hdr</vt:lpstr>
      <vt:lpstr>Table7_Hdr3</vt:lpstr>
      <vt:lpstr>Table7_Hdr3_Hdr</vt:lpstr>
      <vt:lpstr>Table8_Data1</vt:lpstr>
      <vt:lpstr>Table8_Data1_Hdr</vt:lpstr>
      <vt:lpstr>Table8_Data2</vt:lpstr>
      <vt:lpstr>Table8_Data2_Hdr</vt:lpstr>
      <vt:lpstr>Table8_Hdr1</vt:lpstr>
      <vt:lpstr>Table8_Hdr1_Hdr</vt:lpstr>
      <vt:lpstr>Table8_Hdr2</vt:lpstr>
      <vt:lpstr>Table8_Hdr2_Hdr</vt:lpstr>
      <vt:lpstr>Table8_Hdr3</vt:lpstr>
      <vt:lpstr>Table8_Hdr3_Hdr</vt:lpstr>
      <vt:lpstr>Table9_Data1</vt:lpstr>
      <vt:lpstr>Table9_Data1_Hdr</vt:lpstr>
      <vt:lpstr>Table9_Data2</vt:lpstr>
      <vt:lpstr>Table9_Data2_Hdr</vt:lpstr>
      <vt:lpstr>Table9_Data3</vt:lpstr>
      <vt:lpstr>Table9_Data3_Hdr</vt:lpstr>
      <vt:lpstr>Table9_Data4</vt:lpstr>
      <vt:lpstr>Table9_Data4_Hdr</vt:lpstr>
      <vt:lpstr>var1_</vt:lpstr>
    </vt:vector>
  </TitlesOfParts>
  <Manager/>
  <Company>Statistics New Zealand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Lafferty</dc:creator>
  <cp:keywords/>
  <dc:description/>
  <cp:lastModifiedBy>Brooke Theyers</cp:lastModifiedBy>
  <cp:revision/>
  <dcterms:created xsi:type="dcterms:W3CDTF">2008-06-24T04:16:18Z</dcterms:created>
  <dcterms:modified xsi:type="dcterms:W3CDTF">2018-11-20T23:36:10Z</dcterms:modified>
  <cp:category/>
  <cp:contentStatus/>
</cp:coreProperties>
</file>