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ocPopStats\Population Statistics\PI_Secure\ITM\New Release\ITM Tables\Output\"/>
    </mc:Choice>
  </mc:AlternateContent>
  <xr:revisionPtr revIDLastSave="0" documentId="10_ncr:100000_{92F38974-2387-49CB-898B-B406BD6B4D88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Contents" sheetId="12" r:id="rId1"/>
    <sheet name="Table 1" sheetId="9" r:id="rId2"/>
    <sheet name="Table 2" sheetId="2" r:id="rId3"/>
    <sheet name="Table 3" sheetId="3" r:id="rId4"/>
    <sheet name="Table 4" sheetId="11" r:id="rId5"/>
    <sheet name="Table 5" sheetId="4" r:id="rId6"/>
    <sheet name="Table 6" sheetId="5" r:id="rId7"/>
    <sheet name="Table 7" sheetId="6" r:id="rId8"/>
    <sheet name="Table 8" sheetId="7" r:id="rId9"/>
    <sheet name="Table 9" sheetId="8" r:id="rId10"/>
    <sheet name="Table 10" sheetId="15" r:id="rId11"/>
    <sheet name="Table 11" sheetId="16" r:id="rId12"/>
    <sheet name="Table 11 (cont.)" sheetId="17" r:id="rId13"/>
    <sheet name="Table 12" sheetId="18" r:id="rId14"/>
  </sheets>
  <definedNames>
    <definedName name="Contents_Title">Contents!$A$1:$A$2</definedName>
    <definedName name="Table1_Data1">'Table 1'!$A$11:$K$22</definedName>
    <definedName name="Table1_Data1_Hdr">'Table 1'!$B$11:$K$11</definedName>
    <definedName name="Table1_Data2">'Table 1'!$A$24:$K$35</definedName>
    <definedName name="Table1_Data2_Hdr">'Table 1'!$B$24:$K$24</definedName>
    <definedName name="Table10_Data1">'Table 10'!$A$13:$L$27</definedName>
    <definedName name="Table10_Data1_Hdr">'Table 10'!$A$13:$L$13</definedName>
    <definedName name="Table10_Data2">'Table 10'!$A$32:$L$46</definedName>
    <definedName name="Table10_Data2_Hdr">'Table 10'!$A$32:$L$32</definedName>
    <definedName name="Table11_Data1">'Table 11'!$C$12:$L$36</definedName>
    <definedName name="Table11_Data1_Hdr">'Table 11'!$C$12:$L$12</definedName>
    <definedName name="Table11_Data2">'Table 11'!$C$38:$L$62</definedName>
    <definedName name="Table11_Data2_Hdr">'Table 11'!$C$38:$L$38</definedName>
    <definedName name="Table11_Hdr1">'Table 11'!$C$6:$E$8</definedName>
    <definedName name="Table11_Hdr1_Hdr">'Table 11'!$D$6:$E$6</definedName>
    <definedName name="Table11_Hdr2">'Table 11'!$F$6:$H$8</definedName>
    <definedName name="Table11_Hdr2_Hdr">'Table 11'!$G$6:$H$6</definedName>
    <definedName name="Table11_Hdr3">'Table 11'!$I$5:$I$6</definedName>
    <definedName name="Table11_Hdr3_Hdr">'Table 11'!$I$5</definedName>
    <definedName name="Table11cont_Data1">'Table 11 (cont.)'!$C$12:$H$36</definedName>
    <definedName name="Table11cont_Data1_Hdr">'Table 11 (cont.)'!$C$12:$H$12</definedName>
    <definedName name="Table11cont_Data2">'Table 11 (cont.)'!$I$12:$I$36</definedName>
    <definedName name="Table11cont_Data2_Hdr">'Table 11 (cont.)'!$I$12</definedName>
    <definedName name="Table11cont_Data3">'Table 11 (cont.)'!$K$12:$K$36</definedName>
    <definedName name="Table11cont_Data3_Hdr">'Table 11 (cont.)'!$K$12</definedName>
    <definedName name="Table11cont_Hdr1">'Table 11 (cont.)'!$C$6:$E$8</definedName>
    <definedName name="Table11cont_Hdr1_Hdr">'Table 11 (cont.)'!$D$6:$E$6</definedName>
    <definedName name="Table11cont_Hdr2">'Table 11 (cont.)'!$F$6:$H$8</definedName>
    <definedName name="Table11cont_Hdr2_Hdr">'Table 11 (cont.)'!$G$6:$H$6</definedName>
    <definedName name="Table11cont_Hdr3">'Table 11 (cont.)'!$I$5:$I$6</definedName>
    <definedName name="Table11cont_Hdr3_Hdr">'Table 11 (cont.)'!$I$5</definedName>
    <definedName name="Table12_Data1">'Table 12'!$C$12:$L$19</definedName>
    <definedName name="Table12_Data1_Hdr">'Table 12'!$C$12:$L$12</definedName>
    <definedName name="Table12_Data2">'Table 12'!$A$22:$L$27</definedName>
    <definedName name="Table12_Data2_Hdr">'Table 12'!$A$22:$L$22</definedName>
    <definedName name="Table12_Data3">'Table 12'!$A$30:$L$40</definedName>
    <definedName name="Table12_Data3_Hdr">'Table 12'!$A$30:$L$30</definedName>
    <definedName name="Table12_Data4">'Table 12'!$A$43:$L$60</definedName>
    <definedName name="Table12_Data4_Hdr">'Table 12'!$A$43:$L$43</definedName>
    <definedName name="Table12_Hdr1">'Table 12'!$C$6:$E$8</definedName>
    <definedName name="Table12_Hdr1_Hdr">'Table 12'!$D$6:$E$6</definedName>
    <definedName name="Table12_Hdr2">'Table 12'!$F$6:$H$8</definedName>
    <definedName name="Table12_Hdr2_Hdr">'Table 12'!$G$6:$H$6</definedName>
    <definedName name="Table12_Hdr3">'Table 12'!$I$5:$I$6</definedName>
    <definedName name="Table12_Hdr3_Hdr">'Table 12'!$I$5</definedName>
    <definedName name="Table2_Data1">'Table 2'!$A$12:$L$26</definedName>
    <definedName name="Table2_Data1_Hdr">'Table 2'!$A$12:$L$12</definedName>
    <definedName name="Table2_Data2">'Table 2'!$A$31:$L$45</definedName>
    <definedName name="Table2_Data2_Hdr">'Table 2'!$A$31:$L$31</definedName>
    <definedName name="Table3_Data1">'Table 3'!$A$10:$L$61</definedName>
    <definedName name="Table3_Data1_Hdr">'Table 3'!$A$10:$L$10</definedName>
    <definedName name="Table3_Data2">'Table 3'!$C$62:$L$63</definedName>
    <definedName name="Table3_Data2_Hdr">'Table 3'!$C$62:$L$62</definedName>
    <definedName name="Table3_Hdr1">'Table 3'!$C$6:$E$8</definedName>
    <definedName name="Table3_Hdr1_Hdr">'Table 3'!$D$6:$E$6</definedName>
    <definedName name="Table3_Hdr2">'Table 3'!$F$6:$H$8</definedName>
    <definedName name="Table3_Hdr2_Hdr">'Table 3'!$G$6:$H$6</definedName>
    <definedName name="Table3_Hdr3">'Table 3'!$I$5:$I$6</definedName>
    <definedName name="Table3_Hdr3_Hdr">'Table 3'!$I$5</definedName>
    <definedName name="Table4_Data1">'Table 4'!$C$12:$L$20</definedName>
    <definedName name="Table4_Data1_Hdr">'Table 4'!$C$12:$L$12</definedName>
    <definedName name="Table4_Data2">'Table 4'!$A$23:$L$44</definedName>
    <definedName name="Table4_Data2_Hdr">'Table 4'!$A$23:$L$23</definedName>
    <definedName name="Table4_Data3">'Table 4'!$A$47:$L$55</definedName>
    <definedName name="Table4_Data3_Hdr">'Table 4'!$A$47:$L$47</definedName>
    <definedName name="Table4_Data4">'Table 4'!$A$58:$L$60</definedName>
    <definedName name="Table4_Data4_Hdr">'Table 4'!$A$58:$L$58</definedName>
    <definedName name="Table4_Hdr1">'Table 4'!$C$6:$E$8</definedName>
    <definedName name="Table4_Hdr1_Hdr">'Table 4'!$D$6:$E$6</definedName>
    <definedName name="Table4_Hdr2">'Table 4'!$F$6:$H$8</definedName>
    <definedName name="Table4_Hdr2_Hdr">'Table 4'!$G$6:$H$6</definedName>
    <definedName name="Table4_Hdr3">'Table 4'!$I$5:$I$6</definedName>
    <definedName name="Table4_Hdr3_Hdr">'Table 4'!$I$5</definedName>
    <definedName name="Table5_Data1">'Table 5'!$A$10:$L$54</definedName>
    <definedName name="Table5_Data1_Hdr">'Table 5'!$A$10:$L$10</definedName>
    <definedName name="Table5_Data2">'Table 5'!$C$55:$L$56</definedName>
    <definedName name="Table5_Data2_Hdr">'Table 5'!$C$55:$L$55</definedName>
    <definedName name="Table5_Hdr1">'Table 5'!$C$6:$E$8</definedName>
    <definedName name="Table5_Hdr1_Hdr">'Table 5'!$D$6:$E$6</definedName>
    <definedName name="Table5_Hdr2">'Table 5'!$F$6:$H$8</definedName>
    <definedName name="Table5_Hdr2_Hdr">'Table 5'!$G$6:$H$6</definedName>
    <definedName name="Table5_Hdr3">'Table 5'!$I$5:$I$6</definedName>
    <definedName name="Table5_Hdr3_Hdr">'Table 5'!$I$5</definedName>
    <definedName name="Table6_Data1">'Table 6'!$A$10:$L$54</definedName>
    <definedName name="Table6_Data1_Hdr">'Table 6'!$A$10:$L$10</definedName>
    <definedName name="Table6_Data2">'Table 6'!$C$55:$L$56</definedName>
    <definedName name="Table6_Data2_Hdr">'Table 6'!$C$55:$L$55</definedName>
    <definedName name="Table6_Hdr1">'Table 6'!$C$6:$E$8</definedName>
    <definedName name="Table6_Hdr1_Hdr">'Table 6'!$D$6:$E$6</definedName>
    <definedName name="Table6_Hdr2">'Table 6'!$F$6:$H$8</definedName>
    <definedName name="Table6_Hdr2_Hdr">'Table 6'!$G$6:$H$6</definedName>
    <definedName name="Table6_Hdr3">'Table 6'!$I$5:$I$6</definedName>
    <definedName name="Table6_Hdr3_Hdr">'Table 6'!$I$5</definedName>
    <definedName name="Table7_Data1">'Table 7'!$A$10:$L$54</definedName>
    <definedName name="Table7_Data1_Hdr">'Table 7'!$A$10:$L$10</definedName>
    <definedName name="Table7_Data2">'Table 7'!$C$55:$L$56</definedName>
    <definedName name="Table7_Data2_Hdr">'Table 7'!$C$55:$L$55</definedName>
    <definedName name="Table7_Hdr1">'Table 7'!$C$6:$E$8</definedName>
    <definedName name="Table7_Hdr1_Hdr">'Table 7'!$D$6:$E$6</definedName>
    <definedName name="Table7_Hdr2">'Table 7'!$F$6:$H$8</definedName>
    <definedName name="Table7_Hdr2_Hdr">'Table 7'!$G$6:$H$6</definedName>
    <definedName name="Table7_Hdr3">'Table 7'!$I$5:$I$6</definedName>
    <definedName name="Table7_Hdr3_Hdr">'Table 7'!$I$5</definedName>
    <definedName name="Table8_Data1">'Table 8'!$A$8:$J$52</definedName>
    <definedName name="Table8_Data1_Hdr">'Table 8'!$A$8:$J$8</definedName>
    <definedName name="Table8_Data2">'Table 8'!$C$53:$J$54</definedName>
    <definedName name="Table8_Data2_Hdr">'Table 8'!$C$53:$J$53</definedName>
    <definedName name="Table8_Hdr1">'Table 8'!$C$6:$E$7</definedName>
    <definedName name="Table8_Hdr1_Hdr">'Table 8'!$D$6:$E$6</definedName>
    <definedName name="Table8_Hdr2">'Table 8'!$F$6:$H$7</definedName>
    <definedName name="Table8_Hdr2_Hdr">'Table 8'!$G$6:$H$6</definedName>
    <definedName name="Table8_Hdr3">'Table 8'!$I$5:$I$6</definedName>
    <definedName name="Table8_Hdr3_Hdr">'Table 8'!$I$5</definedName>
    <definedName name="Table9_Data1">'Table 9'!$A$14:$K$25</definedName>
    <definedName name="Table9_Data1_Hdr">'Table 9'!$B$14:$K$14</definedName>
    <definedName name="Table9_Data2">'Table 9'!$A$27:$K$38</definedName>
    <definedName name="Table9_Data2_Hdr">'Table 9'!$B$27:$K$27</definedName>
    <definedName name="Table9_Data3">'Table 9'!$A$44:$K$55</definedName>
    <definedName name="Table9_Data3_Hdr">'Table 9'!$B$44:$K$44</definedName>
    <definedName name="Table9_Data4">'Table 9'!$A$57:$K$68</definedName>
    <definedName name="Table9_Data4_Hdr">'Table 9'!$B$57:$K$57</definedName>
    <definedName name="var1_">'Table 10'!$B$13:$L$13</definedName>
  </definedNames>
  <calcPr calcId="179017"/>
</workbook>
</file>

<file path=xl/calcChain.xml><?xml version="1.0" encoding="utf-8"?>
<calcChain xmlns="http://schemas.openxmlformats.org/spreadsheetml/2006/main">
  <c r="A64" i="18" l="1"/>
  <c r="A63" i="18"/>
  <c r="A40" i="17"/>
  <c r="A39" i="17"/>
  <c r="A38" i="17"/>
  <c r="A37" i="17"/>
  <c r="A50" i="15" l="1"/>
  <c r="A70" i="8"/>
  <c r="A49" i="15" l="1"/>
  <c r="A48" i="15" l="1"/>
  <c r="A60" i="7" l="1"/>
  <c r="A56" i="7"/>
  <c r="A58" i="6"/>
  <c r="A58" i="5"/>
  <c r="A59" i="4"/>
  <c r="A58" i="4"/>
  <c r="A64" i="11"/>
  <c r="A63" i="11"/>
  <c r="A66" i="3"/>
  <c r="A65" i="3"/>
  <c r="A57" i="2"/>
  <c r="A55" i="2"/>
  <c r="A54" i="2"/>
  <c r="A53" i="2"/>
  <c r="A51" i="2"/>
  <c r="A50" i="2"/>
  <c r="A49" i="2"/>
  <c r="A47" i="2"/>
  <c r="A45" i="9"/>
  <c r="A43" i="9"/>
  <c r="A42" i="9"/>
  <c r="A41" i="9"/>
  <c r="A39" i="9"/>
  <c r="A38" i="9"/>
  <c r="A37" i="9"/>
</calcChain>
</file>

<file path=xl/sharedStrings.xml><?xml version="1.0" encoding="utf-8"?>
<sst xmlns="http://schemas.openxmlformats.org/spreadsheetml/2006/main" count="831" uniqueCount="322">
  <si>
    <t>Table 1</t>
  </si>
  <si>
    <t>Period</t>
  </si>
  <si>
    <t>Arrivals</t>
  </si>
  <si>
    <t>Departures</t>
  </si>
  <si>
    <t>Total</t>
  </si>
  <si>
    <t>Table 2</t>
  </si>
  <si>
    <t>By direction and passenger type</t>
  </si>
  <si>
    <t>Table 6</t>
  </si>
  <si>
    <t>By country of last permanent residence</t>
  </si>
  <si>
    <t>Country of last permanent residence</t>
  </si>
  <si>
    <t>Month</t>
  </si>
  <si>
    <t>Year</t>
  </si>
  <si>
    <t>Number</t>
  </si>
  <si>
    <t>Percent</t>
  </si>
  <si>
    <t xml:space="preserve"> </t>
  </si>
  <si>
    <t>Table 7</t>
  </si>
  <si>
    <t>By country of main destination</t>
  </si>
  <si>
    <t>Country of main destination</t>
  </si>
  <si>
    <t>Table 8</t>
  </si>
  <si>
    <t>By country of next permanent residence</t>
  </si>
  <si>
    <t>Country of next permanent residence</t>
  </si>
  <si>
    <t>By country of last/next permanent residence</t>
  </si>
  <si>
    <t>Country of last/next</t>
  </si>
  <si>
    <t>permanent residence</t>
  </si>
  <si>
    <t>New Zealand</t>
  </si>
  <si>
    <t>Non-New Zealand</t>
  </si>
  <si>
    <r>
      <t>Arrivals</t>
    </r>
    <r>
      <rPr>
        <vertAlign val="superscript"/>
        <sz val="8"/>
        <rFont val="Arial Mäori"/>
        <family val="2"/>
      </rPr>
      <t>(1)</t>
    </r>
  </si>
  <si>
    <t>Table 5</t>
  </si>
  <si>
    <t>Table 4</t>
  </si>
  <si>
    <t>Table 3</t>
  </si>
  <si>
    <t>Series ref: ITM</t>
  </si>
  <si>
    <t>SVAZA</t>
  </si>
  <si>
    <t>SRAZA</t>
  </si>
  <si>
    <t>STZAA</t>
  </si>
  <si>
    <t>SVDZA</t>
  </si>
  <si>
    <t>SRDZA</t>
  </si>
  <si>
    <t>STZDA</t>
  </si>
  <si>
    <t>SVAZS</t>
  </si>
  <si>
    <t>SRAZS</t>
  </si>
  <si>
    <t>STZAS</t>
  </si>
  <si>
    <t>SVDZS</t>
  </si>
  <si>
    <t>SRDZS</t>
  </si>
  <si>
    <t>STZDS</t>
  </si>
  <si>
    <r>
      <t>Net permanent &amp; long-term migration</t>
    </r>
    <r>
      <rPr>
        <vertAlign val="superscript"/>
        <sz val="8"/>
        <rFont val="Arial"/>
        <family val="2"/>
      </rPr>
      <t xml:space="preserve">(7) </t>
    </r>
  </si>
  <si>
    <r>
      <t>Permanent &amp; long-term migrants</t>
    </r>
    <r>
      <rPr>
        <vertAlign val="superscript"/>
        <sz val="8"/>
        <rFont val="Arial"/>
        <family val="2"/>
      </rPr>
      <t xml:space="preserve">(3) </t>
    </r>
  </si>
  <si>
    <r>
      <t>Permanent &amp; long-term migrants</t>
    </r>
    <r>
      <rPr>
        <vertAlign val="superscript"/>
        <sz val="8"/>
        <rFont val="Arial"/>
        <family val="2"/>
      </rPr>
      <t xml:space="preserve">(6) </t>
    </r>
  </si>
  <si>
    <t xml:space="preserve">      residents returning after an absence of 12 months or more.     </t>
  </si>
  <si>
    <r>
      <t>Permanent &amp; long-term migrants</t>
    </r>
    <r>
      <rPr>
        <vertAlign val="superscript"/>
        <sz val="8"/>
        <rFont val="Arial"/>
        <family val="2"/>
      </rPr>
      <t xml:space="preserve">(4) </t>
    </r>
  </si>
  <si>
    <r>
      <t>Permanent &amp; long-term migrants</t>
    </r>
    <r>
      <rPr>
        <vertAlign val="superscript"/>
        <sz val="8"/>
        <rFont val="Arial"/>
        <family val="2"/>
      </rPr>
      <t xml:space="preserve">(7) </t>
    </r>
  </si>
  <si>
    <r>
      <t>Net permanent &amp; long-term migration</t>
    </r>
    <r>
      <rPr>
        <vertAlign val="superscript"/>
        <sz val="8"/>
        <rFont val="Arial"/>
        <family val="2"/>
      </rPr>
      <t xml:space="preserve">(8) </t>
    </r>
  </si>
  <si>
    <r>
      <t>Total</t>
    </r>
    <r>
      <rPr>
        <b/>
        <vertAlign val="superscript"/>
        <sz val="8"/>
        <rFont val="Arial"/>
        <family val="2"/>
      </rPr>
      <t>(2)</t>
    </r>
  </si>
  <si>
    <r>
      <t>Note:</t>
    </r>
    <r>
      <rPr>
        <sz val="8"/>
        <rFont val="Arial Mäori"/>
        <family val="2"/>
      </rPr>
      <t xml:space="preserve"> Data are independently rounded to the nearest 10.</t>
    </r>
  </si>
  <si>
    <r>
      <t>Note:</t>
    </r>
    <r>
      <rPr>
        <sz val="8"/>
        <rFont val="Arial"/>
        <family val="2"/>
      </rPr>
      <t xml:space="preserve"> SAR Special Administrative Region</t>
    </r>
  </si>
  <si>
    <t>Seasonally adjusted</t>
  </si>
  <si>
    <t>Trend</t>
  </si>
  <si>
    <t>SVAZT</t>
  </si>
  <si>
    <t>SRAZT</t>
  </si>
  <si>
    <t>STZAT</t>
  </si>
  <si>
    <t>SVDZT</t>
  </si>
  <si>
    <t>SRDZT</t>
  </si>
  <si>
    <t>STZDT</t>
  </si>
  <si>
    <t>Actual counts</t>
  </si>
  <si>
    <r>
      <t>Seasonally adjusted and trend series</t>
    </r>
    <r>
      <rPr>
        <vertAlign val="superscript"/>
        <sz val="10"/>
        <rFont val="Arial Mäori"/>
        <family val="2"/>
      </rPr>
      <t>(1)</t>
    </r>
  </si>
  <si>
    <t>Table 9</t>
  </si>
  <si>
    <t>By travel purpose and country of last permanent residence</t>
  </si>
  <si>
    <t>Visitor arrivals by travel purpose</t>
  </si>
  <si>
    <t>Holiday/vacation</t>
  </si>
  <si>
    <t>Business</t>
  </si>
  <si>
    <t>Education</t>
  </si>
  <si>
    <t>Visiting friends/relatives</t>
  </si>
  <si>
    <t>Conference/convention</t>
  </si>
  <si>
    <t>Other</t>
  </si>
  <si>
    <t>Not stated</t>
  </si>
  <si>
    <t>Holiday/vacation arrivals by country of last permanent residence</t>
  </si>
  <si>
    <t>Arrivals to visit friends/relatives by country of last permanent residence</t>
  </si>
  <si>
    <r>
      <t>Total</t>
    </r>
    <r>
      <rPr>
        <b/>
        <vertAlign val="superscript"/>
        <sz val="8"/>
        <rFont val="Arial Mäori"/>
        <family val="2"/>
      </rPr>
      <t>(2)</t>
    </r>
  </si>
  <si>
    <t>Business arrivals by country of last permanent residence</t>
  </si>
  <si>
    <t>Overseas residents arriving in New Zealand for a stay of less than 12 months.</t>
  </si>
  <si>
    <t>New Zealand residents arriving in New Zealand after an absence of less than 12 months.</t>
  </si>
  <si>
    <t>Overseas residents departing New Zealand after a stay of less than 12 months.</t>
  </si>
  <si>
    <t>New Zealand residents departing New Zealand for an absence of less than 12 months.</t>
  </si>
  <si>
    <t>Permanent and long-term arrivals minus permanent and long-term departures.</t>
  </si>
  <si>
    <t xml:space="preserve">     </t>
  </si>
  <si>
    <t>These totals are actual counts and may differ from the sum of individual figures for different countries that are derived from samples.</t>
  </si>
  <si>
    <t>International travel and migration</t>
  </si>
  <si>
    <r>
      <t>Permanent and long-term arrivals</t>
    </r>
    <r>
      <rPr>
        <b/>
        <vertAlign val="superscript"/>
        <sz val="11"/>
        <rFont val="Arial Mäori"/>
        <family val="2"/>
      </rPr>
      <t>(1)</t>
    </r>
  </si>
  <si>
    <r>
      <t>Permanent and long-term departures</t>
    </r>
    <r>
      <rPr>
        <b/>
        <vertAlign val="superscript"/>
        <sz val="11"/>
        <rFont val="Arial Mäori"/>
        <family val="2"/>
      </rPr>
      <t>(1)</t>
    </r>
  </si>
  <si>
    <r>
      <t>Net permanent and long-term migration</t>
    </r>
    <r>
      <rPr>
        <b/>
        <vertAlign val="superscript"/>
        <sz val="11"/>
        <rFont val="Arial Mäori"/>
        <family val="2"/>
      </rPr>
      <t>(1)</t>
    </r>
  </si>
  <si>
    <t xml:space="preserve">Permanent and long-term migration </t>
  </si>
  <si>
    <t>A minus sign indicates an excess of departures over arrivals.</t>
  </si>
  <si>
    <t xml:space="preserve">      </t>
  </si>
  <si>
    <t>Net</t>
  </si>
  <si>
    <t xml:space="preserve">         </t>
  </si>
  <si>
    <t>Citizenship</t>
  </si>
  <si>
    <t>By citizenship</t>
  </si>
  <si>
    <t>List of tables</t>
  </si>
  <si>
    <t>International travel and migration, by direction and passenger type, actual counts</t>
  </si>
  <si>
    <t>International travel and migration, by direction and passenger type, seasonally adjusted and trend series</t>
  </si>
  <si>
    <t>Permanent and long-term arrivals, by country of last permanent residence</t>
  </si>
  <si>
    <t>Permanent and long-term departures, by country of next permanent residence</t>
  </si>
  <si>
    <t>Net permanent and long-term migration, by country of last/next permanent residence</t>
  </si>
  <si>
    <t>Find more data on Infoshare</t>
  </si>
  <si>
    <t>Infoshare (www.stats.govt.nz/infoshare).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</si>
  <si>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</si>
  <si>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rFont val="Arial"/>
        <family val="2"/>
      </rPr>
      <t>Tourism</t>
    </r>
  </si>
  <si>
    <r>
      <t>Group:</t>
    </r>
    <r>
      <rPr>
        <b/>
        <sz val="10"/>
        <rFont val="Arial"/>
        <family val="2"/>
      </rPr>
      <t xml:space="preserve"> International Travel and Migration</t>
    </r>
  </si>
  <si>
    <t>More information about Infoshare (www.stats.govt.nz/about-infoshare).</t>
  </si>
  <si>
    <t>Customised data</t>
  </si>
  <si>
    <t>Email:</t>
  </si>
  <si>
    <t>Phone:</t>
  </si>
  <si>
    <t xml:space="preserve">0508 525 525 (toll-free) </t>
  </si>
  <si>
    <t>Table 10</t>
  </si>
  <si>
    <t>Permanent and long-term migration</t>
  </si>
  <si>
    <t>SPKNZZZZZZS</t>
  </si>
  <si>
    <t>SPKAZZZ0NZS</t>
  </si>
  <si>
    <t>SPKDZZZ0NZS</t>
  </si>
  <si>
    <t>SPKNZZZ0NZS</t>
  </si>
  <si>
    <t>SPKAZZZ8YYS</t>
  </si>
  <si>
    <t>SPKDZZZ8YYS</t>
  </si>
  <si>
    <t>SPKNZZZ8YYS</t>
  </si>
  <si>
    <t>SPKAZZZZZZS</t>
  </si>
  <si>
    <t>SPKDZZZZZZS</t>
  </si>
  <si>
    <t>To/from all countries</t>
  </si>
  <si>
    <t>To/from Australia</t>
  </si>
  <si>
    <t>SPKAZZZ0NZA</t>
  </si>
  <si>
    <t>SPKDZZZ0NZA</t>
  </si>
  <si>
    <t>SPKNZZZ0NZA</t>
  </si>
  <si>
    <t>SPKAZZZ8YYA</t>
  </si>
  <si>
    <t>SPKDZZZ8YYA</t>
  </si>
  <si>
    <t>SPKNZZZ8YYA</t>
  </si>
  <si>
    <t>SPKAZZZZZZA</t>
  </si>
  <si>
    <t>SPKDZZZZZZA</t>
  </si>
  <si>
    <t>SPKNZZZZZZA</t>
  </si>
  <si>
    <t>SPKA1AU0NZA</t>
  </si>
  <si>
    <t>SPKD1AU0NZA</t>
  </si>
  <si>
    <t>SPKN1AU0NZA</t>
  </si>
  <si>
    <t>SPKA1AU8YYA</t>
  </si>
  <si>
    <t>SPKD1AU8YYA</t>
  </si>
  <si>
    <t>SPKN1AU8YYA</t>
  </si>
  <si>
    <t>SPKA1AUZZZA</t>
  </si>
  <si>
    <t>SPKD1AUZZZA</t>
  </si>
  <si>
    <t>SPKN1AUZZZA</t>
  </si>
  <si>
    <r>
      <t>Seasonally adjusted series</t>
    </r>
    <r>
      <rPr>
        <vertAlign val="superscript"/>
        <sz val="10"/>
        <rFont val="Arial Mäori"/>
        <family val="2"/>
      </rPr>
      <t>(1)</t>
    </r>
  </si>
  <si>
    <t>SPKA1AU0NZS</t>
  </si>
  <si>
    <t>SPKD1AU0NZS</t>
  </si>
  <si>
    <t>SPKN1AU0NZS</t>
  </si>
  <si>
    <t>SPKA1AU8YYS</t>
  </si>
  <si>
    <t>SPKD1AU8YYS</t>
  </si>
  <si>
    <t>SPKN1AU8YYS</t>
  </si>
  <si>
    <t>SPKA1AUZZZS</t>
  </si>
  <si>
    <t>SPKD1AUZZZS</t>
  </si>
  <si>
    <t>SPKN1AUZZZS</t>
  </si>
  <si>
    <r>
      <t>New Zealand</t>
    </r>
    <r>
      <rPr>
        <vertAlign val="superscript"/>
        <sz val="8"/>
        <rFont val="Arial"/>
        <family val="2"/>
      </rPr>
      <t>(2)</t>
    </r>
  </si>
  <si>
    <r>
      <t>Non-New Zealand</t>
    </r>
    <r>
      <rPr>
        <vertAlign val="superscript"/>
        <sz val="8"/>
        <rFont val="Arial"/>
        <family val="2"/>
      </rPr>
      <t>(2)</t>
    </r>
  </si>
  <si>
    <r>
      <t>Total</t>
    </r>
    <r>
      <rPr>
        <vertAlign val="superscript"/>
        <sz val="8"/>
        <rFont val="Arial"/>
        <family val="2"/>
      </rPr>
      <t>(2)</t>
    </r>
  </si>
  <si>
    <r>
      <t>Arrivals</t>
    </r>
    <r>
      <rPr>
        <vertAlign val="superscript"/>
        <sz val="8"/>
        <rFont val="Arial"/>
        <family val="2"/>
      </rPr>
      <t>(3)</t>
    </r>
  </si>
  <si>
    <t>New Zealand and non-New Zealand citizens are seasonally adjusted independently from, and therefore may not sum to, total citizens.</t>
  </si>
  <si>
    <t>Permanent and long-term migration, by citizenship, seasonally adjusted series</t>
  </si>
  <si>
    <t>SPKAZZZZZZT</t>
  </si>
  <si>
    <t>SPKDZZZZZZT</t>
  </si>
  <si>
    <t>SPKNZZZZZZT</t>
  </si>
  <si>
    <t>Permanent and long-term migration, by citizenship, actual counts</t>
  </si>
  <si>
    <t>For a definition of permanent and long-term arrivals, see table 6, and for permanent and long-term departures, see table 7.</t>
  </si>
  <si>
    <r>
      <t>Departures</t>
    </r>
    <r>
      <rPr>
        <vertAlign val="superscript"/>
        <sz val="8"/>
        <rFont val="Arial"/>
        <family val="2"/>
      </rPr>
      <t>(3)</t>
    </r>
  </si>
  <si>
    <r>
      <t>Departures</t>
    </r>
    <r>
      <rPr>
        <vertAlign val="superscript"/>
        <sz val="8"/>
        <rFont val="Arial Mäori"/>
        <family val="2"/>
      </rPr>
      <t>(1)</t>
    </r>
  </si>
  <si>
    <t>info@stats.govt.nz</t>
  </si>
  <si>
    <t>Use Infoshare, a free online database, to access time-series data specific to your needs:</t>
  </si>
  <si>
    <t>Permanent and long-term arrivals, by visa type and country of last permanent residence</t>
  </si>
  <si>
    <t>Table 11</t>
  </si>
  <si>
    <t>Region</t>
  </si>
  <si>
    <r>
      <t>Note:</t>
    </r>
    <r>
      <rPr>
        <sz val="8"/>
        <rFont val="Arial Mäori"/>
        <family val="2"/>
      </rPr>
      <t xml:space="preserve"> For footnotes see end of table.</t>
    </r>
  </si>
  <si>
    <r>
      <t>Permanent and long-term migration</t>
    </r>
    <r>
      <rPr>
        <b/>
        <vertAlign val="superscript"/>
        <sz val="11"/>
        <rFont val="Arial Mäori"/>
        <family val="2"/>
      </rPr>
      <t>(1)</t>
    </r>
  </si>
  <si>
    <r>
      <t>By New Zealand region</t>
    </r>
    <r>
      <rPr>
        <vertAlign val="superscript"/>
        <sz val="11"/>
        <rFont val="Arial Mäori"/>
        <family val="2"/>
      </rPr>
      <t>(2)</t>
    </r>
  </si>
  <si>
    <t>Table 11 (continued)</t>
  </si>
  <si>
    <r>
      <t>Net migration</t>
    </r>
    <r>
      <rPr>
        <b/>
        <vertAlign val="superscript"/>
        <sz val="8"/>
        <rFont val="Arial"/>
        <family val="2"/>
      </rPr>
      <t>(4)</t>
    </r>
  </si>
  <si>
    <t>Symbol:</t>
  </si>
  <si>
    <t>…</t>
  </si>
  <si>
    <t>not applicable</t>
  </si>
  <si>
    <t>Regional council areas are approximated by grouping territorial authority areas.</t>
  </si>
  <si>
    <t>Includes Chatham Islands.</t>
  </si>
  <si>
    <t xml:space="preserve">Permanent and long-term arrivals minus permanent and long-term departures. </t>
  </si>
  <si>
    <t>Table 12</t>
  </si>
  <si>
    <r>
      <t>By visa type</t>
    </r>
    <r>
      <rPr>
        <vertAlign val="superscript"/>
        <sz val="11"/>
        <rFont val="Arial Mäori"/>
        <family val="2"/>
      </rPr>
      <t>(2)</t>
    </r>
    <r>
      <rPr>
        <sz val="11"/>
        <rFont val="Arial Mäori"/>
        <family val="2"/>
      </rPr>
      <t xml:space="preserve"> and country of last permanent residence</t>
    </r>
  </si>
  <si>
    <t>Residence</t>
  </si>
  <si>
    <t>Student</t>
  </si>
  <si>
    <t>Visitor</t>
  </si>
  <si>
    <t>Work</t>
  </si>
  <si>
    <t>NZ and Australian citizens</t>
  </si>
  <si>
    <t>Permanent and long-term arrivals by visa type</t>
  </si>
  <si>
    <t>Residence visa arrivals by country of last permanent residence</t>
  </si>
  <si>
    <t>Student visa arrivals by country of last permanent residence</t>
  </si>
  <si>
    <t>Work visa arrivals by country of last permanent residence</t>
  </si>
  <si>
    <t>The immigration visa type held or granted on arrival in New Zealand. People may change their visa type later while still in New Zealand.</t>
  </si>
  <si>
    <t>North Island</t>
  </si>
  <si>
    <t>Northland</t>
  </si>
  <si>
    <t>Auckland</t>
  </si>
  <si>
    <t>Waikato</t>
  </si>
  <si>
    <t>Bay of Plenty</t>
  </si>
  <si>
    <t>Gisborne</t>
  </si>
  <si>
    <t>Hawke's Bay</t>
  </si>
  <si>
    <t>Taranaki</t>
  </si>
  <si>
    <t>Manawatu-Wanganui</t>
  </si>
  <si>
    <t>Wellington</t>
  </si>
  <si>
    <t>South Island</t>
  </si>
  <si>
    <t>Tasman</t>
  </si>
  <si>
    <t>Nelson</t>
  </si>
  <si>
    <t>Marlborough</t>
  </si>
  <si>
    <t>West Coast</t>
  </si>
  <si>
    <t>Canterbury</t>
  </si>
  <si>
    <t>Otago</t>
  </si>
  <si>
    <t>Southland</t>
  </si>
  <si>
    <r>
      <t>Other/not stated</t>
    </r>
    <r>
      <rPr>
        <b/>
        <vertAlign val="superscript"/>
        <sz val="8"/>
        <rFont val="Arial"/>
        <family val="2"/>
      </rPr>
      <t>(3)</t>
    </r>
  </si>
  <si>
    <t xml:space="preserve">… </t>
  </si>
  <si>
    <r>
      <t>Overseas visitors</t>
    </r>
    <r>
      <rPr>
        <vertAlign val="superscript"/>
        <sz val="8"/>
        <rFont val="Arial"/>
        <family val="2"/>
      </rPr>
      <t>(1)</t>
    </r>
  </si>
  <si>
    <r>
      <t>NZ-resident travellers</t>
    </r>
    <r>
      <rPr>
        <vertAlign val="superscript"/>
        <sz val="8"/>
        <rFont val="Arial"/>
        <family val="2"/>
      </rPr>
      <t>(2)</t>
    </r>
  </si>
  <si>
    <r>
      <t>Overseas visitors</t>
    </r>
    <r>
      <rPr>
        <vertAlign val="superscript"/>
        <sz val="8"/>
        <rFont val="Arial"/>
        <family val="2"/>
      </rPr>
      <t>(4)</t>
    </r>
  </si>
  <si>
    <r>
      <t>NZ-resident travellers</t>
    </r>
    <r>
      <rPr>
        <vertAlign val="superscript"/>
        <sz val="8"/>
        <rFont val="Arial"/>
        <family val="2"/>
      </rPr>
      <t>(5)</t>
    </r>
  </si>
  <si>
    <r>
      <t>Overseas visitors</t>
    </r>
    <r>
      <rPr>
        <vertAlign val="superscript"/>
        <sz val="8"/>
        <rFont val="Arial"/>
        <family val="2"/>
      </rPr>
      <t>(2)</t>
    </r>
  </si>
  <si>
    <r>
      <t>NZ-resident travellers</t>
    </r>
    <r>
      <rPr>
        <vertAlign val="superscript"/>
        <sz val="8"/>
        <rFont val="Arial"/>
        <family val="2"/>
      </rPr>
      <t>(3)</t>
    </r>
  </si>
  <si>
    <r>
      <t>NZ-resident travellers</t>
    </r>
    <r>
      <rPr>
        <vertAlign val="superscript"/>
        <sz val="8"/>
        <rFont val="Arial"/>
        <family val="2"/>
      </rPr>
      <t>(6)</t>
    </r>
  </si>
  <si>
    <r>
      <t>Overseas visitors</t>
    </r>
    <r>
      <rPr>
        <vertAlign val="superscript"/>
        <sz val="8"/>
        <rFont val="Arial"/>
        <family val="2"/>
      </rPr>
      <t>(5)</t>
    </r>
  </si>
  <si>
    <r>
      <t>Overseas visitor arrivals</t>
    </r>
    <r>
      <rPr>
        <b/>
        <vertAlign val="superscript"/>
        <sz val="11"/>
        <rFont val="Arial Mäori"/>
        <family val="2"/>
      </rPr>
      <t>(1)</t>
    </r>
  </si>
  <si>
    <r>
      <t>New Zealand-resident traveller departures</t>
    </r>
    <r>
      <rPr>
        <b/>
        <vertAlign val="superscript"/>
        <sz val="11"/>
        <rFont val="Arial Mäori"/>
        <family val="2"/>
      </rPr>
      <t>(1)</t>
    </r>
  </si>
  <si>
    <t>Overseas visitor arrivals, by country of last permanent residence</t>
  </si>
  <si>
    <t>Overseas visitor arrivals, by travel purpose and country of last permanent residence</t>
  </si>
  <si>
    <t>New Zealand-resident traveller departures, by country of main destination</t>
  </si>
  <si>
    <t>Permanent and long-term migration, by New Zealand region</t>
  </si>
  <si>
    <t xml:space="preserve">Overseas migrants who arrive in New Zealand intending to stay for a period of 12 months or more (or permanently), plus New Zealand residents </t>
  </si>
  <si>
    <t xml:space="preserve">returning after an absence of 12 months or more.     </t>
  </si>
  <si>
    <t>New Zealand residents departing for an intended period of 12 months or more (or permanently), plus overseas visitors departing New Zealand</t>
  </si>
  <si>
    <t xml:space="preserve">after a stay of 12 months or more.  </t>
  </si>
  <si>
    <t>Net permanent and long-term (PLT) migration is derived by subtracting PLT departures from PLT arrivals. PLT arrivals are overseas</t>
  </si>
  <si>
    <t>migrants who arrive in New Zealand intending to stay for a period of 12 months or more (or permanently), plus New Zealand</t>
  </si>
  <si>
    <t>residents returning after an absence of 12 months or more. PLT departures are New Zealand residents departing for an intended</t>
  </si>
  <si>
    <t>period of 12 months or more (or permanently), plus overseas visitors departing New Zealand after a stay of 12 months or more.</t>
  </si>
  <si>
    <t xml:space="preserve">residents returning after an absence of 12 months or more.     </t>
  </si>
  <si>
    <t>Overseas migrants who arrive in New Zealand intending to stay for a period of 12 months or more (or permanently), plus New Zealand</t>
  </si>
  <si>
    <t>For a definition of permanent and long-term arrivals, see table 6.</t>
  </si>
  <si>
    <t>Next release</t>
  </si>
  <si>
    <t>We can provide you with customised data. For more information and quotes:</t>
  </si>
  <si>
    <r>
      <t xml:space="preserve">Note: </t>
    </r>
    <r>
      <rPr>
        <sz val="8"/>
        <rFont val="Arial"/>
        <family val="2"/>
      </rPr>
      <t>SAR Special Administrative Region.</t>
    </r>
  </si>
  <si>
    <t>www.stats.govt.nz</t>
  </si>
  <si>
    <t>Seasonally adjusted and trend values exclude estimated seasonal fluctuations. Trend values also exclude short-term irregular movements.</t>
  </si>
  <si>
    <t>They are revised monthly.</t>
  </si>
  <si>
    <t>Seasonally adjusted values exclude estimated seasonal fluctuations. They are revised monthly.</t>
  </si>
  <si>
    <t>The time series can be downloaded in Excel or comma delimited format.</t>
  </si>
  <si>
    <t xml:space="preserve"> of the increase in travel from a country could be due to this improved methodology, rather than an actual increase in arrivals from that country.</t>
  </si>
  <si>
    <r>
      <t>Note:</t>
    </r>
    <r>
      <rPr>
        <sz val="8"/>
        <rFont val="Arial"/>
        <family val="2"/>
      </rPr>
      <t xml:space="preserve"> Imputation of 'country of residence' for visitor arrivals who have not stated a response on their arrival card began in August 2016. Some</t>
    </r>
  </si>
  <si>
    <t>SAR Special Administrative Region.</t>
  </si>
  <si>
    <t>Published by Stats NZ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</si>
  <si>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Stats NZ</t>
    </r>
  </si>
  <si>
    <t>International travel and migration: September 2018</t>
  </si>
  <si>
    <t>September month</t>
  </si>
  <si>
    <t>Year ended September</t>
  </si>
  <si>
    <t>2017</t>
  </si>
  <si>
    <t>Sep</t>
  </si>
  <si>
    <t>Oct</t>
  </si>
  <si>
    <t>Nov</t>
  </si>
  <si>
    <t>Dec</t>
  </si>
  <si>
    <t>2018</t>
  </si>
  <si>
    <t>Jan</t>
  </si>
  <si>
    <t>Feb</t>
  </si>
  <si>
    <t>Mar</t>
  </si>
  <si>
    <t>Apr</t>
  </si>
  <si>
    <t>May</t>
  </si>
  <si>
    <t>Jun</t>
  </si>
  <si>
    <t>Jul</t>
  </si>
  <si>
    <t>Aug</t>
  </si>
  <si>
    <t>Change from 2017</t>
  </si>
  <si>
    <t>Oceania</t>
  </si>
  <si>
    <t>Australia</t>
  </si>
  <si>
    <t>Cook Islands</t>
  </si>
  <si>
    <t>Fiji</t>
  </si>
  <si>
    <t>French Polynesia</t>
  </si>
  <si>
    <t>New Caledonia</t>
  </si>
  <si>
    <t>Samoa</t>
  </si>
  <si>
    <t>Tonga</t>
  </si>
  <si>
    <t>Vanuatu</t>
  </si>
  <si>
    <t>Asia</t>
  </si>
  <si>
    <t>China, People's Republic of</t>
  </si>
  <si>
    <t>Hong Kong (SAR)</t>
  </si>
  <si>
    <t>India</t>
  </si>
  <si>
    <t>Indonesia</t>
  </si>
  <si>
    <t>Japan</t>
  </si>
  <si>
    <t>Korea, Republic of</t>
  </si>
  <si>
    <t>Malaysia</t>
  </si>
  <si>
    <t>Philippines</t>
  </si>
  <si>
    <t>Singapore</t>
  </si>
  <si>
    <t>Taiwan</t>
  </si>
  <si>
    <t>Thailand</t>
  </si>
  <si>
    <t>Viet Nam</t>
  </si>
  <si>
    <t>Europe</t>
  </si>
  <si>
    <t>Austria</t>
  </si>
  <si>
    <t>Belgium</t>
  </si>
  <si>
    <t>Denmark</t>
  </si>
  <si>
    <t>France</t>
  </si>
  <si>
    <t>Germany</t>
  </si>
  <si>
    <t>Ireland</t>
  </si>
  <si>
    <t>Italy</t>
  </si>
  <si>
    <t>Netherlands</t>
  </si>
  <si>
    <t>Russia</t>
  </si>
  <si>
    <t>Spain</t>
  </si>
  <si>
    <t>Sweden</t>
  </si>
  <si>
    <t>Switzerland</t>
  </si>
  <si>
    <t>United Kingdom</t>
  </si>
  <si>
    <t>Americas</t>
  </si>
  <si>
    <t>Argentina</t>
  </si>
  <si>
    <t>Brazil</t>
  </si>
  <si>
    <t>Canada</t>
  </si>
  <si>
    <t>Chile</t>
  </si>
  <si>
    <t>United States of America</t>
  </si>
  <si>
    <t>Africa and the Middle East</t>
  </si>
  <si>
    <t>South Africa</t>
  </si>
  <si>
    <t>United Arab Emirates</t>
  </si>
  <si>
    <t>Niue</t>
  </si>
  <si>
    <t>Sri Lanka</t>
  </si>
  <si>
    <t>Nepal</t>
  </si>
  <si>
    <t>Czech Republic</t>
  </si>
  <si>
    <t>Saudi Arabia</t>
  </si>
  <si>
    <r>
      <rPr>
        <i/>
        <sz val="10"/>
        <rFont val="Arial"/>
        <family val="2"/>
      </rPr>
      <t>International travel and migration: October 2018</t>
    </r>
    <r>
      <rPr>
        <sz val="10"/>
        <rFont val="Arial"/>
        <family val="2"/>
      </rPr>
      <t xml:space="preserve"> will be released on 22 November 2018.</t>
    </r>
  </si>
  <si>
    <r>
      <t>September month</t>
    </r>
    <r>
      <rPr>
        <vertAlign val="superscript"/>
        <sz val="8"/>
        <rFont val="Arial Mäori"/>
        <family val="2"/>
      </rPr>
      <t>(2)</t>
    </r>
  </si>
  <si>
    <r>
      <t>Year ended September</t>
    </r>
    <r>
      <rPr>
        <vertAlign val="superscript"/>
        <sz val="8"/>
        <rFont val="Arial Mäori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</si>
</sst>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,##0\ \ \ \ \ \ "/>
    <numFmt numFmtId="165" formatCode="#,##0\ \ "/>
    <numFmt numFmtId="166" formatCode="#,##0\ \ \ "/>
    <numFmt numFmtId="167" formatCode="#,##0\ \ \ \ "/>
    <numFmt numFmtId="168" formatCode="\ #,##0_);\ \-#,##0_);\ &quot;-&quot;_);_(@_)"/>
    <numFmt numFmtId="169" formatCode="0.0\ \ \ \ "/>
    <numFmt numFmtId="170" formatCode="#,##0\ "/>
    <numFmt numFmtId="171" formatCode="0.0\ \ \ \ \ \ \ \ \ "/>
    <numFmt numFmtId="172" formatCode="#,##0\ \ \ \ \ \ \ "/>
    <numFmt numFmtId="173" formatCode="#,##0.0,\ \ \ "/>
    <numFmt numFmtId="174" formatCode="#,##0.0\ \ \ \ \ "/>
    <numFmt numFmtId="175" formatCode="#,##0.0\ \ \ \ "/>
    <numFmt numFmtId="176" formatCode="#,##0.0\ \ "/>
    <numFmt numFmtId="177" formatCode="[$-1409]d\ mmmm\ yyyy;@"/>
  </numFmts>
  <fonts count="35">
    <font>
      <sz val="8"/>
      <name val="Arial"/>
    </font>
    <font>
      <sz val="8"/>
      <name val="Arial"/>
      <family val="2"/>
    </font>
    <font>
      <sz val="10"/>
      <name val="Arial Mäori"/>
      <family val="2"/>
    </font>
    <font>
      <b/>
      <sz val="11"/>
      <name val="Arial Mäori"/>
      <family val="2"/>
    </font>
    <font>
      <b/>
      <sz val="8"/>
      <name val="Arial"/>
      <family val="2"/>
    </font>
    <font>
      <sz val="8"/>
      <name val="Arial Mäori"/>
      <family val="2"/>
    </font>
    <font>
      <b/>
      <vertAlign val="superscript"/>
      <sz val="11"/>
      <name val="Arial Mäori"/>
      <family val="2"/>
    </font>
    <font>
      <b/>
      <sz val="8"/>
      <name val="Arial Mäo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 Mäori"/>
      <family val="2"/>
    </font>
    <font>
      <sz val="9"/>
      <name val="Helvetica-Narrow"/>
      <family val="2"/>
    </font>
    <font>
      <sz val="8"/>
      <name val="Arial"/>
      <family val="2"/>
    </font>
    <font>
      <b/>
      <vertAlign val="superscript"/>
      <sz val="8"/>
      <name val="Arial Mäori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sz val="12"/>
      <name val="Arial Mäori"/>
      <family val="2"/>
    </font>
    <font>
      <vertAlign val="superscript"/>
      <sz val="8"/>
      <name val="Arial Mäo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0"/>
      <name val="Arial Mäori"/>
      <family val="2"/>
    </font>
    <font>
      <sz val="11"/>
      <name val="Arial Mäori"/>
      <family val="2"/>
    </font>
    <font>
      <sz val="12"/>
      <name val="Arial"/>
      <family val="2"/>
    </font>
    <font>
      <sz val="12"/>
      <name val="Arial Mäori"/>
      <family val="2"/>
    </font>
    <font>
      <i/>
      <sz val="11"/>
      <name val="Arial Mäori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sz val="7"/>
      <name val="Arial Mäori"/>
      <family val="2"/>
    </font>
    <font>
      <vertAlign val="superscript"/>
      <sz val="11"/>
      <name val="Arial Mäori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0" xfId="0" applyFont="1"/>
    <xf numFmtId="165" fontId="0" fillId="0" borderId="0" xfId="0" applyNumberFormat="1"/>
    <xf numFmtId="165" fontId="0" fillId="0" borderId="1" xfId="0" applyNumberFormat="1" applyBorder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7" fontId="0" fillId="0" borderId="0" xfId="0" applyNumberFormat="1"/>
    <xf numFmtId="167" fontId="5" fillId="0" borderId="0" xfId="0" applyNumberFormat="1" applyFont="1" applyAlignment="1">
      <alignment horizontal="right"/>
    </xf>
    <xf numFmtId="167" fontId="5" fillId="0" borderId="0" xfId="1" applyNumberFormat="1" applyFont="1" applyAlignment="1" applyProtection="1">
      <alignment horizontal="right"/>
      <protection locked="0"/>
    </xf>
    <xf numFmtId="167" fontId="0" fillId="0" borderId="1" xfId="0" applyNumberFormat="1" applyBorder="1"/>
    <xf numFmtId="167" fontId="5" fillId="0" borderId="1" xfId="1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2" fillId="0" borderId="0" xfId="4" applyFont="1" applyAlignment="1">
      <alignment vertical="top"/>
    </xf>
    <xf numFmtId="0" fontId="2" fillId="0" borderId="0" xfId="4" applyFont="1"/>
    <xf numFmtId="0" fontId="10" fillId="0" borderId="0" xfId="4" applyFont="1"/>
    <xf numFmtId="0" fontId="12" fillId="0" borderId="0" xfId="4" applyFont="1" applyBorder="1"/>
    <xf numFmtId="0" fontId="12" fillId="0" borderId="0" xfId="4" applyFont="1"/>
    <xf numFmtId="0" fontId="13" fillId="0" borderId="0" xfId="4" applyFont="1"/>
    <xf numFmtId="0" fontId="5" fillId="0" borderId="2" xfId="4" applyFont="1" applyBorder="1" applyAlignment="1">
      <alignment horizontal="centerContinuous" vertical="center"/>
    </xf>
    <xf numFmtId="0" fontId="5" fillId="0" borderId="3" xfId="4" applyFont="1" applyBorder="1" applyAlignment="1">
      <alignment horizontal="centerContinuous" vertical="center"/>
    </xf>
    <xf numFmtId="0" fontId="5" fillId="0" borderId="4" xfId="4" applyFont="1" applyBorder="1" applyAlignment="1">
      <alignment horizontal="centerContinuous" vertical="center"/>
    </xf>
    <xf numFmtId="0" fontId="5" fillId="0" borderId="5" xfId="4" applyFont="1" applyBorder="1" applyAlignment="1">
      <alignment horizontal="centerContinuous" vertical="center"/>
    </xf>
    <xf numFmtId="0" fontId="14" fillId="0" borderId="5" xfId="4" applyFont="1" applyBorder="1" applyAlignment="1">
      <alignment horizontal="centerContinuous" vertical="center"/>
    </xf>
    <xf numFmtId="0" fontId="14" fillId="0" borderId="6" xfId="4" applyFont="1" applyBorder="1" applyAlignment="1">
      <alignment horizontal="centerContinuous"/>
    </xf>
    <xf numFmtId="0" fontId="14" fillId="0" borderId="0" xfId="4" applyFont="1" applyAlignment="1">
      <alignment vertical="center"/>
    </xf>
    <xf numFmtId="0" fontId="5" fillId="0" borderId="7" xfId="4" applyFont="1" applyBorder="1" applyAlignment="1">
      <alignment horizontal="centerContinuous" vertical="center"/>
    </xf>
    <xf numFmtId="1" fontId="5" fillId="0" borderId="8" xfId="4" quotePrefix="1" applyNumberFormat="1" applyFont="1" applyBorder="1" applyAlignment="1">
      <alignment horizontal="center" vertical="center" wrapText="1"/>
    </xf>
    <xf numFmtId="1" fontId="5" fillId="0" borderId="1" xfId="4" quotePrefix="1" applyNumberFormat="1" applyFont="1" applyBorder="1" applyAlignment="1">
      <alignment horizontal="center" vertical="center" wrapText="1"/>
    </xf>
    <xf numFmtId="0" fontId="5" fillId="0" borderId="0" xfId="4" applyFont="1" applyBorder="1" applyAlignment="1">
      <alignment horizontal="left" vertical="center"/>
    </xf>
    <xf numFmtId="168" fontId="5" fillId="0" borderId="0" xfId="4" applyNumberFormat="1" applyFont="1" applyBorder="1" applyAlignment="1">
      <alignment horizontal="right" vertical="center" wrapText="1"/>
    </xf>
    <xf numFmtId="168" fontId="14" fillId="0" borderId="0" xfId="4" quotePrefix="1" applyNumberFormat="1" applyFont="1" applyBorder="1" applyAlignment="1">
      <alignment horizontal="right" vertical="center" wrapText="1"/>
    </xf>
    <xf numFmtId="168" fontId="14" fillId="0" borderId="0" xfId="4" applyNumberFormat="1" applyFont="1" applyAlignment="1">
      <alignment horizontal="right"/>
    </xf>
    <xf numFmtId="0" fontId="14" fillId="0" borderId="0" xfId="4" applyFont="1"/>
    <xf numFmtId="0" fontId="7" fillId="0" borderId="0" xfId="4" applyFont="1"/>
    <xf numFmtId="0" fontId="5" fillId="0" borderId="0" xfId="4" applyFont="1" applyBorder="1" applyAlignment="1">
      <alignment wrapText="1"/>
    </xf>
    <xf numFmtId="166" fontId="5" fillId="0" borderId="0" xfId="1" applyNumberFormat="1" applyFont="1" applyBorder="1" applyAlignment="1" applyProtection="1">
      <alignment horizontal="right" vertical="top"/>
      <protection locked="0"/>
    </xf>
    <xf numFmtId="165" fontId="5" fillId="0" borderId="0" xfId="1" applyNumberFormat="1" applyFont="1" applyBorder="1" applyAlignment="1" applyProtection="1">
      <alignment horizontal="right" vertical="top"/>
      <protection locked="0"/>
    </xf>
    <xf numFmtId="170" fontId="14" fillId="0" borderId="0" xfId="1" applyNumberFormat="1" applyFont="1" applyBorder="1" applyAlignment="1" applyProtection="1">
      <alignment horizontal="right" vertical="top"/>
      <protection locked="0"/>
    </xf>
    <xf numFmtId="0" fontId="17" fillId="0" borderId="1" xfId="4" applyFont="1" applyBorder="1"/>
    <xf numFmtId="0" fontId="14" fillId="0" borderId="0" xfId="4" applyFont="1" applyBorder="1"/>
    <xf numFmtId="0" fontId="8" fillId="0" borderId="0" xfId="4"/>
    <xf numFmtId="0" fontId="12" fillId="0" borderId="1" xfId="4" applyFont="1" applyBorder="1"/>
    <xf numFmtId="166" fontId="14" fillId="0" borderId="0" xfId="1" applyNumberFormat="1" applyFont="1" applyBorder="1" applyAlignment="1" applyProtection="1">
      <alignment horizontal="right"/>
      <protection locked="0"/>
    </xf>
    <xf numFmtId="170" fontId="14" fillId="0" borderId="0" xfId="1" applyNumberFormat="1" applyFont="1" applyBorder="1" applyAlignment="1" applyProtection="1">
      <alignment horizontal="right"/>
      <protection locked="0"/>
    </xf>
    <xf numFmtId="165" fontId="14" fillId="0" borderId="0" xfId="1" applyNumberFormat="1" applyFont="1" applyBorder="1" applyAlignment="1" applyProtection="1">
      <alignment horizontal="right"/>
      <protection locked="0"/>
    </xf>
    <xf numFmtId="169" fontId="14" fillId="0" borderId="0" xfId="4" applyNumberFormat="1" applyFont="1" applyAlignment="1">
      <alignment horizontal="right"/>
    </xf>
    <xf numFmtId="0" fontId="4" fillId="0" borderId="0" xfId="4" applyFont="1"/>
    <xf numFmtId="164" fontId="14" fillId="0" borderId="0" xfId="1" applyNumberFormat="1" applyFont="1" applyAlignment="1" applyProtection="1">
      <alignment horizontal="right"/>
      <protection locked="0"/>
    </xf>
    <xf numFmtId="168" fontId="14" fillId="0" borderId="0" xfId="1" applyNumberFormat="1" applyFont="1" applyAlignment="1" applyProtection="1">
      <alignment horizontal="right"/>
      <protection locked="0"/>
    </xf>
    <xf numFmtId="0" fontId="17" fillId="0" borderId="0" xfId="4" applyFont="1" applyBorder="1"/>
    <xf numFmtId="166" fontId="4" fillId="0" borderId="0" xfId="1" applyNumberFormat="1" applyFont="1" applyBorder="1" applyAlignment="1" applyProtection="1">
      <alignment horizontal="right"/>
      <protection locked="0"/>
    </xf>
    <xf numFmtId="170" fontId="4" fillId="0" borderId="0" xfId="1" applyNumberFormat="1" applyFont="1" applyBorder="1" applyAlignment="1" applyProtection="1">
      <alignment horizontal="right"/>
      <protection locked="0"/>
    </xf>
    <xf numFmtId="0" fontId="7" fillId="0" borderId="0" xfId="4" applyFont="1" applyAlignment="1">
      <alignment vertical="center"/>
    </xf>
    <xf numFmtId="0" fontId="5" fillId="0" borderId="0" xfId="4" applyFont="1" applyBorder="1" applyAlignment="1">
      <alignment vertical="center" wrapText="1"/>
    </xf>
    <xf numFmtId="0" fontId="13" fillId="0" borderId="0" xfId="4" applyFont="1" applyAlignment="1">
      <alignment wrapText="1"/>
    </xf>
    <xf numFmtId="0" fontId="13" fillId="0" borderId="0" xfId="4" applyFont="1" applyAlignment="1"/>
    <xf numFmtId="0" fontId="13" fillId="0" borderId="0" xfId="4" applyFont="1" applyBorder="1"/>
    <xf numFmtId="0" fontId="5" fillId="0" borderId="9" xfId="4" applyFont="1" applyBorder="1" applyAlignment="1"/>
    <xf numFmtId="0" fontId="5" fillId="0" borderId="10" xfId="4" applyFont="1" applyBorder="1" applyAlignment="1">
      <alignment horizontal="centerContinuous" vertical="center"/>
    </xf>
    <xf numFmtId="0" fontId="5" fillId="0" borderId="6" xfId="4" applyFont="1" applyBorder="1" applyAlignment="1">
      <alignment horizontal="centerContinuous" vertical="center"/>
    </xf>
    <xf numFmtId="0" fontId="5" fillId="0" borderId="11" xfId="4" applyFont="1" applyBorder="1" applyAlignment="1">
      <alignment vertical="top"/>
    </xf>
    <xf numFmtId="0" fontId="5" fillId="0" borderId="1" xfId="4" applyFont="1" applyBorder="1" applyAlignment="1">
      <alignment vertical="top"/>
    </xf>
    <xf numFmtId="0" fontId="14" fillId="0" borderId="8" xfId="4" applyFont="1" applyBorder="1" applyAlignment="1">
      <alignment horizontal="centerContinuous" vertical="center"/>
    </xf>
    <xf numFmtId="0" fontId="14" fillId="0" borderId="12" xfId="4" applyFont="1" applyBorder="1" applyAlignment="1">
      <alignment horizontal="centerContinuous" vertical="center"/>
    </xf>
    <xf numFmtId="172" fontId="14" fillId="0" borderId="0" xfId="4" applyNumberFormat="1" applyFont="1" applyAlignment="1">
      <alignment horizontal="right" vertical="top"/>
    </xf>
    <xf numFmtId="0" fontId="5" fillId="0" borderId="0" xfId="4" applyFont="1"/>
    <xf numFmtId="0" fontId="5" fillId="0" borderId="0" xfId="4" applyFont="1" applyBorder="1"/>
    <xf numFmtId="166" fontId="5" fillId="0" borderId="0" xfId="1" applyNumberFormat="1" applyFont="1" applyBorder="1" applyAlignment="1" applyProtection="1">
      <alignment horizontal="right"/>
      <protection locked="0"/>
    </xf>
    <xf numFmtId="170" fontId="5" fillId="0" borderId="0" xfId="1" applyNumberFormat="1" applyFont="1" applyBorder="1" applyAlignment="1" applyProtection="1">
      <alignment horizontal="right"/>
      <protection locked="0"/>
    </xf>
    <xf numFmtId="165" fontId="5" fillId="0" borderId="0" xfId="1" applyNumberFormat="1" applyFont="1" applyBorder="1" applyAlignment="1" applyProtection="1">
      <alignment horizontal="right"/>
      <protection locked="0"/>
    </xf>
    <xf numFmtId="172" fontId="4" fillId="0" borderId="0" xfId="4" applyNumberFormat="1" applyFont="1" applyBorder="1" applyAlignment="1">
      <alignment horizontal="right" vertical="top"/>
    </xf>
    <xf numFmtId="171" fontId="5" fillId="0" borderId="0" xfId="4" applyNumberFormat="1" applyFont="1" applyAlignment="1">
      <alignment horizontal="right" vertical="top"/>
    </xf>
    <xf numFmtId="169" fontId="5" fillId="0" borderId="0" xfId="4" applyNumberFormat="1" applyFont="1" applyAlignment="1">
      <alignment horizontal="right"/>
    </xf>
    <xf numFmtId="0" fontId="2" fillId="0" borderId="0" xfId="5" applyFont="1"/>
    <xf numFmtId="0" fontId="12" fillId="0" borderId="1" xfId="5" applyFont="1" applyBorder="1"/>
    <xf numFmtId="0" fontId="12" fillId="0" borderId="0" xfId="5" applyFont="1"/>
    <xf numFmtId="0" fontId="5" fillId="0" borderId="10" xfId="5" applyFont="1" applyBorder="1" applyAlignment="1">
      <alignment horizontal="centerContinuous" vertical="center"/>
    </xf>
    <xf numFmtId="0" fontId="5" fillId="0" borderId="5" xfId="5" applyFont="1" applyBorder="1" applyAlignment="1">
      <alignment horizontal="centerContinuous" vertical="center"/>
    </xf>
    <xf numFmtId="0" fontId="5" fillId="0" borderId="0" xfId="5" applyFont="1" applyAlignment="1">
      <alignment vertical="center"/>
    </xf>
    <xf numFmtId="17" fontId="5" fillId="0" borderId="8" xfId="5" applyNumberFormat="1" applyFont="1" applyBorder="1" applyAlignment="1">
      <alignment horizontal="centerContinuous" vertical="center"/>
    </xf>
    <xf numFmtId="17" fontId="5" fillId="0" borderId="12" xfId="5" applyNumberFormat="1" applyFont="1" applyBorder="1" applyAlignment="1">
      <alignment horizontal="centerContinuous" vertical="center"/>
    </xf>
    <xf numFmtId="0" fontId="9" fillId="0" borderId="0" xfId="5" applyBorder="1" applyAlignment="1">
      <alignment horizontal="center" vertical="center"/>
    </xf>
    <xf numFmtId="17" fontId="5" fillId="0" borderId="0" xfId="5" applyNumberFormat="1" applyFont="1" applyBorder="1" applyAlignment="1">
      <alignment horizontal="centerContinuous" vertical="center"/>
    </xf>
    <xf numFmtId="0" fontId="7" fillId="0" borderId="0" xfId="5" applyFont="1" applyFill="1" applyBorder="1" applyAlignment="1">
      <alignment horizontal="left" vertical="center"/>
    </xf>
    <xf numFmtId="0" fontId="5" fillId="0" borderId="0" xfId="5" applyFont="1" applyBorder="1"/>
    <xf numFmtId="0" fontId="5" fillId="0" borderId="0" xfId="5" applyFont="1"/>
    <xf numFmtId="167" fontId="5" fillId="0" borderId="0" xfId="5" applyNumberFormat="1" applyFont="1" applyFill="1" applyBorder="1" applyAlignment="1"/>
    <xf numFmtId="0" fontId="5" fillId="0" borderId="0" xfId="5" applyFont="1" applyAlignment="1">
      <alignment horizontal="center"/>
    </xf>
    <xf numFmtId="167" fontId="5" fillId="0" borderId="0" xfId="5" applyNumberFormat="1" applyFont="1" applyAlignment="1"/>
    <xf numFmtId="173" fontId="5" fillId="0" borderId="0" xfId="5" applyNumberFormat="1" applyFont="1"/>
    <xf numFmtId="0" fontId="7" fillId="0" borderId="0" xfId="5" applyFont="1" applyAlignment="1">
      <alignment horizontal="left"/>
    </xf>
    <xf numFmtId="0" fontId="5" fillId="0" borderId="0" xfId="5" applyFont="1" applyBorder="1" applyAlignment="1">
      <alignment horizontal="center"/>
    </xf>
    <xf numFmtId="167" fontId="5" fillId="0" borderId="0" xfId="5" applyNumberFormat="1" applyFont="1" applyBorder="1" applyAlignment="1"/>
    <xf numFmtId="0" fontId="5" fillId="0" borderId="1" xfId="5" applyFont="1" applyBorder="1"/>
    <xf numFmtId="167" fontId="5" fillId="0" borderId="1" xfId="5" applyNumberFormat="1" applyFont="1" applyBorder="1" applyAlignment="1"/>
    <xf numFmtId="169" fontId="14" fillId="0" borderId="0" xfId="5" applyNumberFormat="1" applyFont="1" applyAlignment="1">
      <alignment horizontal="right"/>
    </xf>
    <xf numFmtId="3" fontId="5" fillId="0" borderId="0" xfId="5" applyNumberFormat="1" applyFont="1" applyBorder="1"/>
    <xf numFmtId="0" fontId="9" fillId="0" borderId="0" xfId="5"/>
    <xf numFmtId="0" fontId="1" fillId="0" borderId="13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4" applyFont="1"/>
    <xf numFmtId="1" fontId="5" fillId="0" borderId="14" xfId="4" applyNumberFormat="1" applyFont="1" applyBorder="1" applyAlignment="1">
      <alignment horizontal="center" vertical="center" wrapText="1"/>
    </xf>
    <xf numFmtId="1" fontId="5" fillId="0" borderId="0" xfId="4" applyNumberFormat="1" applyFont="1" applyBorder="1" applyAlignment="1">
      <alignment horizontal="center" vertical="center" wrapText="1"/>
    </xf>
    <xf numFmtId="1" fontId="5" fillId="0" borderId="13" xfId="4" applyNumberFormat="1" applyFont="1" applyBorder="1" applyAlignment="1">
      <alignment horizontal="centerContinuous" vertical="center" wrapText="1"/>
    </xf>
    <xf numFmtId="1" fontId="5" fillId="0" borderId="10" xfId="4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Continuous" vertical="center"/>
    </xf>
    <xf numFmtId="0" fontId="4" fillId="0" borderId="1" xfId="4" applyFont="1" applyBorder="1" applyAlignment="1">
      <alignment wrapText="1"/>
    </xf>
    <xf numFmtId="166" fontId="4" fillId="0" borderId="1" xfId="1" applyNumberFormat="1" applyFont="1" applyBorder="1" applyAlignment="1" applyProtection="1">
      <alignment horizontal="right" vertical="top"/>
      <protection locked="0"/>
    </xf>
    <xf numFmtId="165" fontId="4" fillId="0" borderId="1" xfId="1" applyNumberFormat="1" applyFont="1" applyBorder="1" applyAlignment="1" applyProtection="1">
      <alignment horizontal="right" vertical="top"/>
      <protection locked="0"/>
    </xf>
    <xf numFmtId="170" fontId="4" fillId="0" borderId="1" xfId="1" applyNumberFormat="1" applyFont="1" applyBorder="1" applyAlignment="1" applyProtection="1">
      <alignment horizontal="right" vertical="top"/>
      <protection locked="0"/>
    </xf>
    <xf numFmtId="165" fontId="7" fillId="0" borderId="1" xfId="1" applyNumberFormat="1" applyFont="1" applyBorder="1" applyAlignment="1" applyProtection="1">
      <alignment horizontal="right" vertical="top"/>
      <protection locked="0"/>
    </xf>
    <xf numFmtId="165" fontId="5" fillId="0" borderId="0" xfId="4" applyNumberFormat="1" applyFont="1" applyBorder="1" applyAlignment="1">
      <alignment horizontal="right" vertical="center" wrapText="1"/>
    </xf>
    <xf numFmtId="174" fontId="14" fillId="0" borderId="0" xfId="4" applyNumberFormat="1" applyFont="1" applyAlignment="1">
      <alignment horizontal="right" vertical="top"/>
    </xf>
    <xf numFmtId="0" fontId="5" fillId="0" borderId="0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175" fontId="14" fillId="0" borderId="0" xfId="4" applyNumberFormat="1" applyFont="1" applyAlignment="1">
      <alignment horizontal="right" vertical="top"/>
    </xf>
    <xf numFmtId="175" fontId="4" fillId="0" borderId="1" xfId="4" applyNumberFormat="1" applyFont="1" applyBorder="1" applyAlignment="1">
      <alignment horizontal="right" vertical="top"/>
    </xf>
    <xf numFmtId="166" fontId="14" fillId="0" borderId="0" xfId="1" applyNumberFormat="1" applyFont="1" applyBorder="1" applyAlignment="1" applyProtection="1">
      <alignment horizontal="right" vertical="top"/>
      <protection locked="0"/>
    </xf>
    <xf numFmtId="0" fontId="14" fillId="0" borderId="0" xfId="0" applyFont="1"/>
    <xf numFmtId="0" fontId="1" fillId="0" borderId="7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/>
    </xf>
    <xf numFmtId="165" fontId="7" fillId="0" borderId="0" xfId="1" applyNumberFormat="1" applyFont="1" applyBorder="1" applyAlignment="1" applyProtection="1">
      <alignment horizontal="right" vertical="top"/>
      <protection locked="0"/>
    </xf>
    <xf numFmtId="170" fontId="4" fillId="0" borderId="0" xfId="1" applyNumberFormat="1" applyFont="1" applyBorder="1" applyAlignment="1" applyProtection="1">
      <alignment horizontal="right" vertical="top"/>
      <protection locked="0"/>
    </xf>
    <xf numFmtId="175" fontId="4" fillId="0" borderId="0" xfId="4" applyNumberFormat="1" applyFont="1" applyAlignment="1">
      <alignment horizontal="right" vertical="top"/>
    </xf>
    <xf numFmtId="165" fontId="4" fillId="0" borderId="0" xfId="1" applyNumberFormat="1" applyFont="1" applyBorder="1" applyAlignment="1" applyProtection="1">
      <alignment horizontal="right" vertical="top"/>
      <protection locked="0"/>
    </xf>
    <xf numFmtId="175" fontId="4" fillId="0" borderId="0" xfId="4" applyNumberFormat="1" applyFont="1" applyBorder="1" applyAlignment="1">
      <alignment horizontal="right" vertical="top"/>
    </xf>
    <xf numFmtId="0" fontId="14" fillId="0" borderId="3" xfId="4" applyFont="1" applyBorder="1"/>
    <xf numFmtId="0" fontId="7" fillId="3" borderId="0" xfId="4" applyFont="1" applyFill="1" applyAlignment="1">
      <alignment horizontal="centerContinuous"/>
    </xf>
    <xf numFmtId="0" fontId="5" fillId="0" borderId="3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0" fontId="5" fillId="0" borderId="0" xfId="0" quotePrefix="1" applyFont="1"/>
    <xf numFmtId="0" fontId="14" fillId="0" borderId="0" xfId="0" quotePrefix="1" applyFont="1"/>
    <xf numFmtId="0" fontId="14" fillId="0" borderId="0" xfId="0" applyFont="1" applyAlignment="1">
      <alignment horizontal="left"/>
    </xf>
    <xf numFmtId="0" fontId="3" fillId="0" borderId="0" xfId="4" applyFont="1" applyAlignment="1">
      <alignment horizontal="left"/>
    </xf>
    <xf numFmtId="0" fontId="11" fillId="0" borderId="0" xfId="4" applyFont="1" applyAlignment="1">
      <alignment horizontal="left"/>
    </xf>
    <xf numFmtId="0" fontId="24" fillId="0" borderId="0" xfId="4" applyFont="1" applyAlignment="1">
      <alignment horizontal="left"/>
    </xf>
    <xf numFmtId="0" fontId="25" fillId="0" borderId="0" xfId="4" applyFont="1" applyAlignment="1">
      <alignment horizontal="left"/>
    </xf>
    <xf numFmtId="0" fontId="14" fillId="0" borderId="0" xfId="4" quotePrefix="1" applyFont="1"/>
    <xf numFmtId="0" fontId="18" fillId="0" borderId="0" xfId="4" applyFont="1" applyAlignment="1">
      <alignment horizontal="left"/>
    </xf>
    <xf numFmtId="0" fontId="12" fillId="0" borderId="0" xfId="4" applyFont="1" applyAlignment="1">
      <alignment horizontal="left"/>
    </xf>
    <xf numFmtId="0" fontId="26" fillId="0" borderId="0" xfId="4" applyFont="1" applyAlignment="1">
      <alignment horizontal="left"/>
    </xf>
    <xf numFmtId="0" fontId="3" fillId="0" borderId="0" xfId="5" applyFont="1" applyAlignment="1">
      <alignment horizontal="left"/>
    </xf>
    <xf numFmtId="0" fontId="24" fillId="0" borderId="0" xfId="5" applyFont="1" applyAlignment="1">
      <alignment horizontal="left"/>
    </xf>
    <xf numFmtId="0" fontId="8" fillId="0" borderId="0" xfId="4" applyAlignment="1">
      <alignment horizontal="left"/>
    </xf>
    <xf numFmtId="0" fontId="25" fillId="0" borderId="0" xfId="4" applyFont="1" applyBorder="1" applyAlignment="1">
      <alignment horizontal="left"/>
    </xf>
    <xf numFmtId="0" fontId="8" fillId="0" borderId="0" xfId="4" applyFont="1" applyAlignment="1">
      <alignment horizontal="left"/>
    </xf>
    <xf numFmtId="0" fontId="14" fillId="0" borderId="0" xfId="5" quotePrefix="1" applyFont="1"/>
    <xf numFmtId="0" fontId="5" fillId="0" borderId="0" xfId="5" quotePrefix="1" applyFont="1" applyBorder="1"/>
    <xf numFmtId="0" fontId="5" fillId="0" borderId="0" xfId="4" quotePrefix="1" applyFont="1"/>
    <xf numFmtId="0" fontId="14" fillId="0" borderId="0" xfId="4" applyFont="1" applyAlignment="1">
      <alignment horizontal="center"/>
    </xf>
    <xf numFmtId="0" fontId="5" fillId="0" borderId="0" xfId="4" applyFont="1" applyAlignment="1"/>
    <xf numFmtId="0" fontId="14" fillId="0" borderId="0" xfId="5" applyFont="1"/>
    <xf numFmtId="49" fontId="5" fillId="0" borderId="0" xfId="0" applyNumberFormat="1" applyFont="1" applyAlignment="1">
      <alignment horizontal="left"/>
    </xf>
    <xf numFmtId="49" fontId="0" fillId="0" borderId="1" xfId="0" applyNumberFormat="1" applyBorder="1"/>
    <xf numFmtId="49" fontId="5" fillId="0" borderId="1" xfId="0" applyNumberFormat="1" applyFont="1" applyBorder="1" applyAlignment="1">
      <alignment horizontal="left"/>
    </xf>
    <xf numFmtId="0" fontId="18" fillId="0" borderId="0" xfId="0" applyFont="1" applyAlignment="1">
      <alignment vertical="top"/>
    </xf>
    <xf numFmtId="0" fontId="9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0" fillId="0" borderId="0" xfId="2" applyAlignment="1" applyProtection="1">
      <alignment vertical="top"/>
    </xf>
    <xf numFmtId="0" fontId="27" fillId="0" borderId="0" xfId="3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0" fillId="0" borderId="0" xfId="0" applyFont="1" applyAlignment="1">
      <alignment horizontal="left" indent="1"/>
    </xf>
    <xf numFmtId="0" fontId="0" fillId="0" borderId="0" xfId="0" applyFont="1"/>
    <xf numFmtId="0" fontId="28" fillId="0" borderId="0" xfId="2" applyFont="1" applyAlignment="1" applyProtection="1">
      <alignment horizontal="left"/>
    </xf>
    <xf numFmtId="0" fontId="9" fillId="0" borderId="0" xfId="0" applyFont="1" applyAlignment="1">
      <alignment horizontal="left"/>
    </xf>
    <xf numFmtId="0" fontId="30" fillId="0" borderId="0" xfId="2" applyAlignment="1" applyProtection="1"/>
    <xf numFmtId="0" fontId="4" fillId="0" borderId="1" xfId="4" applyFont="1" applyBorder="1"/>
    <xf numFmtId="170" fontId="1" fillId="0" borderId="0" xfId="1" applyNumberFormat="1" applyFont="1" applyBorder="1" applyAlignment="1" applyProtection="1">
      <alignment horizontal="right" vertical="top"/>
      <protection locked="0"/>
    </xf>
    <xf numFmtId="175" fontId="1" fillId="0" borderId="0" xfId="4" applyNumberFormat="1" applyFont="1" applyAlignment="1">
      <alignment horizontal="right" vertical="top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vertical="center" wrapText="1"/>
    </xf>
    <xf numFmtId="0" fontId="7" fillId="0" borderId="0" xfId="4" applyFont="1" applyBorder="1"/>
    <xf numFmtId="166" fontId="7" fillId="0" borderId="0" xfId="1" applyNumberFormat="1" applyFont="1" applyBorder="1" applyAlignment="1" applyProtection="1">
      <alignment horizontal="right" vertical="top"/>
      <protection locked="0"/>
    </xf>
    <xf numFmtId="166" fontId="4" fillId="0" borderId="0" xfId="1" applyNumberFormat="1" applyFont="1" applyBorder="1" applyAlignment="1" applyProtection="1">
      <alignment horizontal="right" vertical="top"/>
      <protection locked="0"/>
    </xf>
    <xf numFmtId="0" fontId="0" fillId="0" borderId="0" xfId="0" applyNumberFormat="1"/>
    <xf numFmtId="0" fontId="0" fillId="0" borderId="1" xfId="0" applyNumberFormat="1" applyBorder="1"/>
    <xf numFmtId="2" fontId="31" fillId="0" borderId="13" xfId="0" applyNumberFormat="1" applyFont="1" applyBorder="1" applyAlignment="1">
      <alignment horizontal="center" vertical="center"/>
    </xf>
    <xf numFmtId="2" fontId="31" fillId="0" borderId="5" xfId="0" applyNumberFormat="1" applyFont="1" applyBorder="1" applyAlignment="1">
      <alignment horizontal="center" vertical="center"/>
    </xf>
    <xf numFmtId="0" fontId="1" fillId="0" borderId="0" xfId="5" quotePrefix="1" applyFont="1"/>
    <xf numFmtId="0" fontId="31" fillId="0" borderId="5" xfId="0" applyFont="1" applyBorder="1" applyAlignment="1">
      <alignment vertical="center"/>
    </xf>
    <xf numFmtId="0" fontId="31" fillId="0" borderId="6" xfId="0" applyFont="1" applyBorder="1"/>
    <xf numFmtId="0" fontId="2" fillId="0" borderId="0" xfId="5" applyFont="1" applyAlignment="1">
      <alignment horizontal="left"/>
    </xf>
    <xf numFmtId="0" fontId="1" fillId="0" borderId="0" xfId="5" applyFont="1" applyBorder="1"/>
    <xf numFmtId="166" fontId="1" fillId="0" borderId="0" xfId="1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4" applyFont="1"/>
    <xf numFmtId="0" fontId="5" fillId="0" borderId="3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170" fontId="7" fillId="0" borderId="0" xfId="1" applyNumberFormat="1" applyFont="1" applyBorder="1" applyAlignment="1" applyProtection="1">
      <alignment horizontal="right" vertical="top"/>
      <protection locked="0"/>
    </xf>
    <xf numFmtId="170" fontId="5" fillId="0" borderId="0" xfId="1" applyNumberFormat="1" applyFont="1" applyBorder="1" applyAlignment="1" applyProtection="1">
      <alignment horizontal="right" vertical="top"/>
      <protection locked="0"/>
    </xf>
    <xf numFmtId="170" fontId="7" fillId="0" borderId="1" xfId="1" applyNumberFormat="1" applyFont="1" applyBorder="1" applyAlignment="1" applyProtection="1">
      <alignment horizontal="right" vertical="top"/>
      <protection locked="0"/>
    </xf>
    <xf numFmtId="0" fontId="1" fillId="0" borderId="0" xfId="0" applyFont="1"/>
    <xf numFmtId="0" fontId="4" fillId="0" borderId="0" xfId="0" applyNumberFormat="1" applyFont="1"/>
    <xf numFmtId="49" fontId="7" fillId="0" borderId="0" xfId="0" applyNumberFormat="1" applyFont="1" applyAlignment="1">
      <alignment horizontal="left"/>
    </xf>
    <xf numFmtId="167" fontId="4" fillId="0" borderId="0" xfId="0" applyNumberFormat="1" applyFont="1"/>
    <xf numFmtId="167" fontId="7" fillId="0" borderId="0" xfId="1" applyNumberFormat="1" applyFont="1" applyAlignment="1" applyProtection="1">
      <alignment horizontal="right"/>
      <protection locked="0"/>
    </xf>
    <xf numFmtId="0" fontId="4" fillId="0" borderId="0" xfId="0" applyNumberFormat="1" applyFont="1" applyBorder="1"/>
    <xf numFmtId="49" fontId="4" fillId="0" borderId="0" xfId="0" applyNumberFormat="1" applyFont="1" applyBorder="1"/>
    <xf numFmtId="167" fontId="0" fillId="0" borderId="0" xfId="0" applyNumberFormat="1" applyBorder="1"/>
    <xf numFmtId="167" fontId="5" fillId="0" borderId="0" xfId="0" applyNumberFormat="1" applyFont="1" applyBorder="1" applyAlignment="1">
      <alignment horizontal="right"/>
    </xf>
    <xf numFmtId="167" fontId="5" fillId="0" borderId="0" xfId="1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76" fontId="7" fillId="0" borderId="0" xfId="1" applyNumberFormat="1" applyFont="1" applyAlignment="1" applyProtection="1">
      <alignment horizontal="right"/>
      <protection locked="0"/>
    </xf>
    <xf numFmtId="176" fontId="5" fillId="0" borderId="0" xfId="1" applyNumberFormat="1" applyFont="1" applyAlignment="1" applyProtection="1">
      <alignment horizontal="right"/>
      <protection locked="0"/>
    </xf>
    <xf numFmtId="170" fontId="7" fillId="0" borderId="0" xfId="0" applyNumberFormat="1" applyFont="1" applyAlignment="1">
      <alignment horizontal="right"/>
    </xf>
    <xf numFmtId="170" fontId="7" fillId="0" borderId="0" xfId="1" applyNumberFormat="1" applyFont="1" applyAlignment="1" applyProtection="1">
      <alignment horizontal="right"/>
      <protection locked="0"/>
    </xf>
    <xf numFmtId="170" fontId="5" fillId="0" borderId="0" xfId="0" applyNumberFormat="1" applyFont="1" applyAlignment="1">
      <alignment horizontal="right"/>
    </xf>
    <xf numFmtId="170" fontId="5" fillId="0" borderId="0" xfId="1" applyNumberFormat="1" applyFont="1" applyAlignment="1" applyProtection="1">
      <alignment horizontal="right"/>
      <protection locked="0"/>
    </xf>
    <xf numFmtId="167" fontId="4" fillId="0" borderId="1" xfId="0" applyNumberFormat="1" applyFont="1" applyBorder="1"/>
    <xf numFmtId="170" fontId="7" fillId="0" borderId="1" xfId="0" applyNumberFormat="1" applyFont="1" applyBorder="1" applyAlignment="1">
      <alignment horizontal="right"/>
    </xf>
    <xf numFmtId="170" fontId="7" fillId="0" borderId="1" xfId="1" applyNumberFormat="1" applyFont="1" applyBorder="1" applyAlignment="1" applyProtection="1">
      <alignment horizontal="right"/>
      <protection locked="0"/>
    </xf>
    <xf numFmtId="176" fontId="7" fillId="0" borderId="0" xfId="1" quotePrefix="1" applyNumberFormat="1" applyFont="1" applyAlignment="1" applyProtection="1">
      <alignment horizontal="right"/>
      <protection locked="0"/>
    </xf>
    <xf numFmtId="176" fontId="5" fillId="0" borderId="0" xfId="1" quotePrefix="1" applyNumberFormat="1" applyFont="1" applyAlignment="1" applyProtection="1">
      <alignment horizontal="right"/>
      <protection locked="0"/>
    </xf>
    <xf numFmtId="176" fontId="7" fillId="0" borderId="1" xfId="1" quotePrefix="1" applyNumberFormat="1" applyFont="1" applyBorder="1" applyAlignment="1" applyProtection="1">
      <alignment horizontal="right"/>
      <protection locked="0"/>
    </xf>
    <xf numFmtId="0" fontId="28" fillId="0" borderId="0" xfId="0" applyFont="1"/>
    <xf numFmtId="0" fontId="13" fillId="0" borderId="0" xfId="4" applyFont="1"/>
    <xf numFmtId="0" fontId="1" fillId="0" borderId="0" xfId="4" applyFont="1"/>
    <xf numFmtId="0" fontId="4" fillId="0" borderId="0" xfId="4" applyFont="1"/>
    <xf numFmtId="0" fontId="1" fillId="0" borderId="0" xfId="5" applyFont="1"/>
    <xf numFmtId="177" fontId="9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left" vertical="top" wrapText="1"/>
    </xf>
    <xf numFmtId="0" fontId="30" fillId="0" borderId="0" xfId="2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0" fillId="0" borderId="0" xfId="2" applyFont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4" applyFont="1" applyAlignment="1">
      <alignment horizontal="left"/>
    </xf>
    <xf numFmtId="0" fontId="24" fillId="0" borderId="0" xfId="4" applyFont="1" applyAlignment="1">
      <alignment horizontal="left"/>
    </xf>
    <xf numFmtId="0" fontId="5" fillId="0" borderId="3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0" fontId="5" fillId="0" borderId="11" xfId="4" applyFont="1" applyFill="1" applyBorder="1" applyAlignment="1">
      <alignment vertical="center" wrapText="1"/>
    </xf>
    <xf numFmtId="0" fontId="14" fillId="0" borderId="10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7" fillId="3" borderId="0" xfId="4" applyFont="1" applyFill="1" applyAlignment="1">
      <alignment horizontal="center"/>
    </xf>
    <xf numFmtId="0" fontId="7" fillId="2" borderId="0" xfId="5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center" vertical="center"/>
    </xf>
    <xf numFmtId="0" fontId="3" fillId="0" borderId="0" xfId="5" applyFont="1" applyAlignment="1">
      <alignment horizontal="left"/>
    </xf>
    <xf numFmtId="0" fontId="24" fillId="0" borderId="0" xfId="5" applyFont="1" applyAlignment="1">
      <alignment horizontal="left"/>
    </xf>
    <xf numFmtId="0" fontId="5" fillId="0" borderId="3" xfId="5" applyFont="1" applyBorder="1" applyAlignment="1">
      <alignment horizontal="left" vertical="center"/>
    </xf>
    <xf numFmtId="0" fontId="9" fillId="0" borderId="4" xfId="5" applyBorder="1" applyAlignment="1">
      <alignment horizontal="left" vertical="center"/>
    </xf>
    <xf numFmtId="0" fontId="9" fillId="0" borderId="0" xfId="5" applyBorder="1" applyAlignment="1">
      <alignment horizontal="left" vertical="center"/>
    </xf>
    <xf numFmtId="0" fontId="9" fillId="0" borderId="9" xfId="5" applyBorder="1" applyAlignment="1">
      <alignment horizontal="left" vertical="center"/>
    </xf>
    <xf numFmtId="0" fontId="9" fillId="0" borderId="1" xfId="5" applyBorder="1" applyAlignment="1">
      <alignment horizontal="left" vertical="center"/>
    </xf>
    <xf numFmtId="0" fontId="9" fillId="0" borderId="11" xfId="5" applyBorder="1" applyAlignment="1">
      <alignment horizontal="left" vertical="center"/>
    </xf>
    <xf numFmtId="0" fontId="5" fillId="0" borderId="10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31" fillId="0" borderId="5" xfId="5" applyFont="1" applyBorder="1" applyAlignment="1">
      <alignment horizontal="center" vertical="center"/>
    </xf>
    <xf numFmtId="0" fontId="31" fillId="0" borderId="6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/>
    </xf>
    <xf numFmtId="0" fontId="32" fillId="0" borderId="6" xfId="5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8">
    <cellStyle name="Comma" xfId="1" builtinId="3"/>
    <cellStyle name="Comma 2" xfId="7" xr:uid="{00000000-0005-0000-0000-000001000000}"/>
    <cellStyle name="Hyperlink" xfId="2" builtinId="8"/>
    <cellStyle name="Normal" xfId="0" builtinId="0"/>
    <cellStyle name="Normal 2" xfId="6" xr:uid="{00000000-0005-0000-0000-000004000000}"/>
    <cellStyle name="Normal 2 2" xfId="3" xr:uid="{00000000-0005-0000-0000-000005000000}"/>
    <cellStyle name="Normal_em-may08-all-tables" xfId="4" xr:uid="{00000000-0005-0000-0000-000006000000}"/>
    <cellStyle name="Normal_Migration PLT new table templates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infoshare/" TargetMode="External"/><Relationship Id="rId2" Type="http://schemas.openxmlformats.org/officeDocument/2006/relationships/hyperlink" Target="mailto:info@stats.govt.nz" TargetMode="External"/><Relationship Id="rId1" Type="http://schemas.openxmlformats.org/officeDocument/2006/relationships/hyperlink" Target="http://www.stats.govt.nz/about-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zoomScaleNormal="100" workbookViewId="0"/>
  </sheetViews>
  <sheetFormatPr defaultRowHeight="11.25"/>
  <cols>
    <col min="1" max="1" width="9.83203125" customWidth="1"/>
    <col min="2" max="2" width="108.1640625" customWidth="1"/>
  </cols>
  <sheetData>
    <row r="1" spans="1:2" ht="15.75">
      <c r="A1" s="162" t="s">
        <v>251</v>
      </c>
      <c r="B1" s="162"/>
    </row>
    <row r="2" spans="1:2" ht="12.75">
      <c r="A2" s="163"/>
      <c r="B2" s="163"/>
    </row>
    <row r="3" spans="1:2" ht="15">
      <c r="A3" s="164" t="s">
        <v>95</v>
      </c>
      <c r="B3" s="1"/>
    </row>
    <row r="4" spans="1:2" ht="12.75">
      <c r="A4" s="165">
        <v>1</v>
      </c>
      <c r="B4" s="166" t="s">
        <v>96</v>
      </c>
    </row>
    <row r="5" spans="1:2" ht="12.75">
      <c r="A5" s="165">
        <v>2</v>
      </c>
      <c r="B5" s="166" t="s">
        <v>97</v>
      </c>
    </row>
    <row r="6" spans="1:2" ht="12.75">
      <c r="A6" s="165">
        <v>3</v>
      </c>
      <c r="B6" s="166" t="s">
        <v>223</v>
      </c>
    </row>
    <row r="7" spans="1:2" ht="12.75">
      <c r="A7" s="165">
        <v>4</v>
      </c>
      <c r="B7" s="166" t="s">
        <v>224</v>
      </c>
    </row>
    <row r="8" spans="1:2" ht="12.75">
      <c r="A8" s="165">
        <v>5</v>
      </c>
      <c r="B8" s="166" t="s">
        <v>225</v>
      </c>
    </row>
    <row r="9" spans="1:2" ht="12.75">
      <c r="A9" s="165">
        <v>6</v>
      </c>
      <c r="B9" s="166" t="s">
        <v>98</v>
      </c>
    </row>
    <row r="10" spans="1:2" ht="12.75">
      <c r="A10" s="165">
        <v>7</v>
      </c>
      <c r="B10" s="166" t="s">
        <v>99</v>
      </c>
    </row>
    <row r="11" spans="1:2" ht="12.75">
      <c r="A11" s="165">
        <v>8</v>
      </c>
      <c r="B11" s="166" t="s">
        <v>100</v>
      </c>
    </row>
    <row r="12" spans="1:2" ht="12.75">
      <c r="A12" s="165">
        <v>9</v>
      </c>
      <c r="B12" s="166" t="s">
        <v>161</v>
      </c>
    </row>
    <row r="13" spans="1:2" ht="12.75">
      <c r="A13" s="165">
        <v>10</v>
      </c>
      <c r="B13" s="166" t="s">
        <v>157</v>
      </c>
    </row>
    <row r="14" spans="1:2" ht="12.75">
      <c r="A14" s="165">
        <v>11</v>
      </c>
      <c r="B14" s="166" t="s">
        <v>226</v>
      </c>
    </row>
    <row r="15" spans="1:2" ht="12.75">
      <c r="A15" s="165">
        <v>12</v>
      </c>
      <c r="B15" s="166" t="s">
        <v>167</v>
      </c>
    </row>
    <row r="16" spans="1:2" ht="12.75" customHeight="1">
      <c r="A16" s="165"/>
      <c r="B16" s="167"/>
    </row>
    <row r="17" spans="1:2" ht="12.75">
      <c r="A17" s="168"/>
      <c r="B17" s="1"/>
    </row>
    <row r="18" spans="1:2" ht="15">
      <c r="A18" s="169" t="s">
        <v>101</v>
      </c>
      <c r="B18" s="170"/>
    </row>
    <row r="19" spans="1:2" ht="12.75" customHeight="1">
      <c r="A19" s="238" t="s">
        <v>166</v>
      </c>
      <c r="B19" s="239"/>
    </row>
    <row r="20" spans="1:2" ht="12.75" customHeight="1">
      <c r="A20" s="237" t="s">
        <v>102</v>
      </c>
      <c r="B20" s="237"/>
    </row>
    <row r="21" spans="1:2" ht="12.75" customHeight="1">
      <c r="A21" s="171"/>
      <c r="B21" s="172"/>
    </row>
    <row r="22" spans="1:2" ht="12.75" customHeight="1">
      <c r="A22" s="238" t="s">
        <v>103</v>
      </c>
      <c r="B22" s="239"/>
    </row>
    <row r="23" spans="1:2" ht="14.25" customHeight="1">
      <c r="A23" s="171" t="s">
        <v>104</v>
      </c>
      <c r="B23" s="172"/>
    </row>
    <row r="24" spans="1:2" ht="15" customHeight="1">
      <c r="A24" s="172" t="s">
        <v>105</v>
      </c>
      <c r="B24" s="172"/>
    </row>
    <row r="25" spans="1:2" ht="12.75" customHeight="1">
      <c r="A25" s="171"/>
      <c r="B25" s="172"/>
    </row>
    <row r="26" spans="1:2" ht="12.75" customHeight="1">
      <c r="A26" s="171" t="s">
        <v>245</v>
      </c>
      <c r="B26" s="172"/>
    </row>
    <row r="27" spans="1:2" ht="12.75" customHeight="1">
      <c r="A27" s="240" t="s">
        <v>106</v>
      </c>
      <c r="B27" s="241"/>
    </row>
    <row r="28" spans="1:2" ht="12.75" customHeight="1">
      <c r="A28" s="168"/>
      <c r="B28" s="1"/>
    </row>
    <row r="29" spans="1:2" ht="12.75" customHeight="1">
      <c r="A29" s="173"/>
      <c r="B29" s="174"/>
    </row>
    <row r="30" spans="1:2" ht="15">
      <c r="A30" s="175" t="s">
        <v>107</v>
      </c>
      <c r="B30" s="175"/>
    </row>
    <row r="31" spans="1:2" ht="12.75" customHeight="1">
      <c r="A31" s="238" t="s">
        <v>239</v>
      </c>
      <c r="B31" s="239"/>
    </row>
    <row r="32" spans="1:2" ht="12.75" customHeight="1">
      <c r="A32" s="176" t="s">
        <v>108</v>
      </c>
      <c r="B32" s="177" t="s">
        <v>165</v>
      </c>
    </row>
    <row r="33" spans="1:2" ht="12.75" customHeight="1">
      <c r="A33" s="176" t="s">
        <v>109</v>
      </c>
      <c r="B33" s="163" t="s">
        <v>110</v>
      </c>
    </row>
    <row r="35" spans="1:2" ht="15">
      <c r="A35" s="230" t="s">
        <v>238</v>
      </c>
    </row>
    <row r="36" spans="1:2" ht="12.75">
      <c r="A36" s="163" t="s">
        <v>319</v>
      </c>
    </row>
    <row r="38" spans="1:2" ht="15">
      <c r="A38" s="230" t="s">
        <v>249</v>
      </c>
    </row>
    <row r="39" spans="1:2">
      <c r="A39" s="235">
        <v>43392</v>
      </c>
      <c r="B39" s="236"/>
    </row>
    <row r="40" spans="1:2" ht="12.75" customHeight="1">
      <c r="A40" s="237" t="s">
        <v>241</v>
      </c>
      <c r="B40" s="237"/>
    </row>
  </sheetData>
  <mergeCells count="7">
    <mergeCell ref="A39:B39"/>
    <mergeCell ref="A40:B40"/>
    <mergeCell ref="A19:B19"/>
    <mergeCell ref="A20:B20"/>
    <mergeCell ref="A22:B22"/>
    <mergeCell ref="A27:B27"/>
    <mergeCell ref="A31:B31"/>
  </mergeCells>
  <hyperlinks>
    <hyperlink ref="A27" r:id="rId1" display="http://www.stats.govt.nz/about-infoshare" xr:uid="{00000000-0004-0000-0000-000000000000}"/>
    <hyperlink ref="B32" r:id="rId2" xr:uid="{00000000-0004-0000-0000-000001000000}"/>
    <hyperlink ref="A20:B20" r:id="rId3" display="Infoshare (www.stats.govt.nz/infoshare)." xr:uid="{00000000-0004-0000-0000-000002000000}"/>
    <hyperlink ref="B4" location="'Table 1'!A1" display="International travel and migration, by direction and passenger type, actual counts" xr:uid="{00000000-0004-0000-0000-000003000000}"/>
    <hyperlink ref="B5" location="'Table 2'!A1" display="International travel and migration, by direction and passenger type, seasonally adjusted and trend series" xr:uid="{00000000-0004-0000-0000-000004000000}"/>
    <hyperlink ref="B6" location="'Table 3'!A1" display="Short-term overseas visitor arrivals, by country of last permanent residence" xr:uid="{00000000-0004-0000-0000-000005000000}"/>
    <hyperlink ref="B7" location="'Table 4'!A1" display="Short-term overseas visitor arrivals, by travel purpose and country of last permanent residence" xr:uid="{00000000-0004-0000-0000-000006000000}"/>
    <hyperlink ref="B8" location="'Table 5'!A1" display="Short-term New Zealand-resident traveller departures, by country of main destination" xr:uid="{00000000-0004-0000-0000-000007000000}"/>
    <hyperlink ref="B9" location="'Table 6'!A1" display="Permanent and long-term arrivals, by country of last permanent residence" xr:uid="{00000000-0004-0000-0000-000008000000}"/>
    <hyperlink ref="B10" location="'Table 7'!A1" display="Permanent and long-term departures, by country of next permanent residence" xr:uid="{00000000-0004-0000-0000-000009000000}"/>
    <hyperlink ref="B11" location="'Table 8'!A1" display="Net permanent and long-term migration, by country of last/next permanent residence" xr:uid="{00000000-0004-0000-0000-00000A000000}"/>
    <hyperlink ref="B12" location="'Table 9'!A1" display="Permanent and long-term migration, by citizenship" xr:uid="{00000000-0004-0000-0000-00000B000000}"/>
    <hyperlink ref="B13" location="'Table 10'!A1" display="Permanent and long-term migration, by citizenship, seasonally adjusted and trend series" xr:uid="{00000000-0004-0000-0000-00000C000000}"/>
    <hyperlink ref="B14" location="'Table 11'!A1" display="Permanent and long-term arrivals, by New Zealand region" xr:uid="{00000000-0004-0000-0000-00000D000000}"/>
    <hyperlink ref="B15" location="'Table 12'!A1" display="Permanent and long-term arrivals, by visa type and country of last permanent residence" xr:uid="{00000000-0004-0000-0000-00000E000000}"/>
    <hyperlink ref="A40:B40" r:id="rId4" display="www.stats.govt.nz" xr:uid="{00000000-0004-0000-0000-00000F000000}"/>
  </hyperlink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2"/>
  <sheetViews>
    <sheetView zoomScaleNormal="100" workbookViewId="0"/>
  </sheetViews>
  <sheetFormatPr defaultColWidth="10.6640625" defaultRowHeight="12.75"/>
  <cols>
    <col min="1" max="1" width="2.83203125" style="103" customWidth="1"/>
    <col min="2" max="2" width="10.83203125" style="103" customWidth="1"/>
    <col min="3" max="11" width="11.83203125" style="103" customWidth="1"/>
    <col min="12" max="16384" width="10.6640625" style="103"/>
  </cols>
  <sheetData>
    <row r="1" spans="1:11" s="79" customFormat="1">
      <c r="A1" s="79" t="s">
        <v>63</v>
      </c>
    </row>
    <row r="2" spans="1:11" s="79" customFormat="1"/>
    <row r="3" spans="1:11" s="148" customFormat="1" ht="18" customHeight="1">
      <c r="A3" s="279" t="s">
        <v>88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 s="149" customFormat="1" ht="15" customHeight="1">
      <c r="A4" s="280" t="s">
        <v>94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1" s="193" customFormat="1" ht="15" customHeight="1">
      <c r="A5" s="193" t="s">
        <v>61</v>
      </c>
    </row>
    <row r="6" spans="1:11" s="81" customFormat="1" ht="7.9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s="81" customFormat="1" ht="15" customHeight="1">
      <c r="A7" s="281" t="s">
        <v>1</v>
      </c>
      <c r="B7" s="282"/>
      <c r="C7" s="287" t="s">
        <v>93</v>
      </c>
      <c r="D7" s="288"/>
      <c r="E7" s="288"/>
      <c r="F7" s="288"/>
      <c r="G7" s="288"/>
      <c r="H7" s="288"/>
      <c r="I7" s="288"/>
      <c r="J7" s="288"/>
      <c r="K7" s="288"/>
    </row>
    <row r="8" spans="1:11" s="84" customFormat="1" ht="15" customHeight="1">
      <c r="A8" s="283"/>
      <c r="B8" s="284"/>
      <c r="C8" s="82" t="s">
        <v>24</v>
      </c>
      <c r="D8" s="83"/>
      <c r="E8" s="82"/>
      <c r="F8" s="82" t="s">
        <v>25</v>
      </c>
      <c r="G8" s="83"/>
      <c r="H8" s="82"/>
      <c r="I8" s="287" t="s">
        <v>4</v>
      </c>
      <c r="J8" s="288"/>
      <c r="K8" s="288"/>
    </row>
    <row r="9" spans="1:11" s="84" customFormat="1" ht="15" customHeight="1">
      <c r="A9" s="285"/>
      <c r="B9" s="286"/>
      <c r="C9" s="85" t="s">
        <v>26</v>
      </c>
      <c r="D9" s="85" t="s">
        <v>164</v>
      </c>
      <c r="E9" s="85" t="s">
        <v>91</v>
      </c>
      <c r="F9" s="85" t="s">
        <v>26</v>
      </c>
      <c r="G9" s="85" t="s">
        <v>164</v>
      </c>
      <c r="H9" s="85" t="s">
        <v>91</v>
      </c>
      <c r="I9" s="85" t="s">
        <v>26</v>
      </c>
      <c r="J9" s="85" t="s">
        <v>164</v>
      </c>
      <c r="K9" s="86" t="s">
        <v>91</v>
      </c>
    </row>
    <row r="10" spans="1:11" s="84" customFormat="1" ht="12" customHeight="1">
      <c r="A10" s="289" t="s">
        <v>30</v>
      </c>
      <c r="B10" s="290"/>
      <c r="C10" s="188" t="s">
        <v>124</v>
      </c>
      <c r="D10" s="188" t="s">
        <v>125</v>
      </c>
      <c r="E10" s="188" t="s">
        <v>126</v>
      </c>
      <c r="F10" s="188" t="s">
        <v>127</v>
      </c>
      <c r="G10" s="188" t="s">
        <v>128</v>
      </c>
      <c r="H10" s="188" t="s">
        <v>129</v>
      </c>
      <c r="I10" s="188" t="s">
        <v>130</v>
      </c>
      <c r="J10" s="188" t="s">
        <v>131</v>
      </c>
      <c r="K10" s="189" t="s">
        <v>132</v>
      </c>
    </row>
    <row r="11" spans="1:11" s="84" customFormat="1" ht="6" customHeight="1">
      <c r="A11" s="87"/>
      <c r="B11" s="87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84" customFormat="1" ht="12.75" customHeight="1">
      <c r="A12" s="277" t="s">
        <v>122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</row>
    <row r="13" spans="1:11" s="84" customFormat="1" ht="6" customHeight="1">
      <c r="A13" s="87"/>
      <c r="B13" s="87"/>
      <c r="C13" s="88"/>
      <c r="D13" s="88"/>
      <c r="E13" s="88"/>
      <c r="F13" s="88"/>
      <c r="G13" s="88"/>
      <c r="H13" s="88"/>
      <c r="I13" s="88"/>
      <c r="J13" s="88"/>
      <c r="K13" s="88"/>
    </row>
    <row r="14" spans="1:11" s="91" customFormat="1" ht="12" customHeight="1">
      <c r="A14" s="89" t="s">
        <v>252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s="91" customFormat="1" ht="12" customHeight="1">
      <c r="A15" s="89"/>
      <c r="B15" s="119">
        <v>2008</v>
      </c>
      <c r="C15" s="92">
        <v>1980</v>
      </c>
      <c r="D15" s="92">
        <v>4214</v>
      </c>
      <c r="E15" s="92">
        <v>-2234</v>
      </c>
      <c r="F15" s="92">
        <v>5449</v>
      </c>
      <c r="G15" s="92">
        <v>1509</v>
      </c>
      <c r="H15" s="92">
        <v>3940</v>
      </c>
      <c r="I15" s="92">
        <v>7429</v>
      </c>
      <c r="J15" s="92">
        <v>5723</v>
      </c>
      <c r="K15" s="92">
        <v>1706</v>
      </c>
    </row>
    <row r="16" spans="1:11" s="91" customFormat="1" ht="12" customHeight="1">
      <c r="A16" s="89"/>
      <c r="B16" s="119">
        <v>2009</v>
      </c>
      <c r="C16" s="92">
        <v>2127</v>
      </c>
      <c r="D16" s="92">
        <v>2431</v>
      </c>
      <c r="E16" s="92">
        <v>-304</v>
      </c>
      <c r="F16" s="92">
        <v>5015</v>
      </c>
      <c r="G16" s="92">
        <v>1604</v>
      </c>
      <c r="H16" s="92">
        <v>3411</v>
      </c>
      <c r="I16" s="92">
        <v>7142</v>
      </c>
      <c r="J16" s="92">
        <v>4035</v>
      </c>
      <c r="K16" s="92">
        <v>3107</v>
      </c>
    </row>
    <row r="17" spans="1:11" s="91" customFormat="1" ht="12" customHeight="1">
      <c r="A17" s="89"/>
      <c r="B17" s="119">
        <v>2010</v>
      </c>
      <c r="C17" s="92">
        <v>2048</v>
      </c>
      <c r="D17" s="92">
        <v>3207</v>
      </c>
      <c r="E17" s="92">
        <v>-1159</v>
      </c>
      <c r="F17" s="92">
        <v>5400</v>
      </c>
      <c r="G17" s="92">
        <v>1727</v>
      </c>
      <c r="H17" s="92">
        <v>3673</v>
      </c>
      <c r="I17" s="92">
        <v>7448</v>
      </c>
      <c r="J17" s="92">
        <v>4934</v>
      </c>
      <c r="K17" s="92">
        <v>2514</v>
      </c>
    </row>
    <row r="18" spans="1:11" s="91" customFormat="1" ht="12" customHeight="1">
      <c r="A18" s="89"/>
      <c r="B18" s="119">
        <v>2011</v>
      </c>
      <c r="C18" s="92">
        <v>1956</v>
      </c>
      <c r="D18" s="92">
        <v>4468</v>
      </c>
      <c r="E18" s="92">
        <v>-2512</v>
      </c>
      <c r="F18" s="92">
        <v>5206</v>
      </c>
      <c r="G18" s="92">
        <v>1664</v>
      </c>
      <c r="H18" s="92">
        <v>3542</v>
      </c>
      <c r="I18" s="92">
        <v>7162</v>
      </c>
      <c r="J18" s="92">
        <v>6132</v>
      </c>
      <c r="K18" s="92">
        <v>1030</v>
      </c>
    </row>
    <row r="19" spans="1:11" s="91" customFormat="1" ht="11.45" customHeight="1">
      <c r="A19" s="89"/>
      <c r="B19" s="119">
        <v>2012</v>
      </c>
      <c r="C19" s="92">
        <v>2009</v>
      </c>
      <c r="D19" s="92">
        <v>4226</v>
      </c>
      <c r="E19" s="92">
        <v>-2217</v>
      </c>
      <c r="F19" s="92">
        <v>5561</v>
      </c>
      <c r="G19" s="92">
        <v>1476</v>
      </c>
      <c r="H19" s="92">
        <v>4085</v>
      </c>
      <c r="I19" s="92">
        <v>7570</v>
      </c>
      <c r="J19" s="92">
        <v>5702</v>
      </c>
      <c r="K19" s="92">
        <v>1868</v>
      </c>
    </row>
    <row r="20" spans="1:11" s="79" customFormat="1" ht="11.45" customHeight="1">
      <c r="B20" s="119">
        <v>2013</v>
      </c>
      <c r="C20" s="94">
        <v>2320</v>
      </c>
      <c r="D20" s="94">
        <v>2819</v>
      </c>
      <c r="E20" s="94">
        <v>-499</v>
      </c>
      <c r="F20" s="94">
        <v>6108</v>
      </c>
      <c r="G20" s="94">
        <v>1415</v>
      </c>
      <c r="H20" s="94">
        <v>4693</v>
      </c>
      <c r="I20" s="94">
        <v>8428</v>
      </c>
      <c r="J20" s="94">
        <v>4234</v>
      </c>
      <c r="K20" s="94">
        <v>4194</v>
      </c>
    </row>
    <row r="21" spans="1:11" s="79" customFormat="1" ht="11.45" customHeight="1">
      <c r="B21" s="119">
        <v>2014</v>
      </c>
      <c r="C21" s="94">
        <v>2346</v>
      </c>
      <c r="D21" s="94">
        <v>2454</v>
      </c>
      <c r="E21" s="94">
        <v>-108</v>
      </c>
      <c r="F21" s="94">
        <v>7675</v>
      </c>
      <c r="G21" s="94">
        <v>1442</v>
      </c>
      <c r="H21" s="94">
        <v>6233</v>
      </c>
      <c r="I21" s="94">
        <v>10021</v>
      </c>
      <c r="J21" s="94">
        <v>3896</v>
      </c>
      <c r="K21" s="94">
        <v>6125</v>
      </c>
    </row>
    <row r="22" spans="1:11" s="79" customFormat="1" ht="11.45" customHeight="1">
      <c r="B22" s="119">
        <v>2015</v>
      </c>
      <c r="C22" s="94">
        <v>2481</v>
      </c>
      <c r="D22" s="94">
        <v>2437</v>
      </c>
      <c r="E22" s="94">
        <v>44</v>
      </c>
      <c r="F22" s="94">
        <v>8556</v>
      </c>
      <c r="G22" s="94">
        <v>1531</v>
      </c>
      <c r="H22" s="94">
        <v>7025</v>
      </c>
      <c r="I22" s="94">
        <v>11037</v>
      </c>
      <c r="J22" s="94">
        <v>3968</v>
      </c>
      <c r="K22" s="94">
        <v>7069</v>
      </c>
    </row>
    <row r="23" spans="1:11" s="79" customFormat="1" ht="11.45" customHeight="1">
      <c r="B23" s="119">
        <v>2016</v>
      </c>
      <c r="C23" s="94">
        <v>2723</v>
      </c>
      <c r="D23" s="94">
        <v>2199</v>
      </c>
      <c r="E23" s="94">
        <v>524</v>
      </c>
      <c r="F23" s="94">
        <v>8953</v>
      </c>
      <c r="G23" s="94">
        <v>1573</v>
      </c>
      <c r="H23" s="94">
        <v>7380</v>
      </c>
      <c r="I23" s="94">
        <v>11676</v>
      </c>
      <c r="J23" s="94">
        <v>3772</v>
      </c>
      <c r="K23" s="94">
        <v>7904</v>
      </c>
    </row>
    <row r="24" spans="1:11" s="79" customFormat="1" ht="11.45" customHeight="1">
      <c r="B24" s="119">
        <v>2017</v>
      </c>
      <c r="C24" s="94">
        <v>2585</v>
      </c>
      <c r="D24" s="94">
        <v>2234</v>
      </c>
      <c r="E24" s="94">
        <v>351</v>
      </c>
      <c r="F24" s="94">
        <v>8536</v>
      </c>
      <c r="G24" s="94">
        <v>2069</v>
      </c>
      <c r="H24" s="94">
        <v>6467</v>
      </c>
      <c r="I24" s="94">
        <v>11121</v>
      </c>
      <c r="J24" s="94">
        <v>4303</v>
      </c>
      <c r="K24" s="94">
        <v>6818</v>
      </c>
    </row>
    <row r="25" spans="1:11" s="79" customFormat="1" ht="11.45" customHeight="1">
      <c r="B25" s="119">
        <v>2018</v>
      </c>
      <c r="C25" s="94">
        <v>2542</v>
      </c>
      <c r="D25" s="94">
        <v>2528</v>
      </c>
      <c r="E25" s="94">
        <v>14</v>
      </c>
      <c r="F25" s="94">
        <v>8473</v>
      </c>
      <c r="G25" s="94">
        <v>2224</v>
      </c>
      <c r="H25" s="94">
        <v>6249</v>
      </c>
      <c r="I25" s="94">
        <v>11015</v>
      </c>
      <c r="J25" s="94">
        <v>4752</v>
      </c>
      <c r="K25" s="94">
        <v>6263</v>
      </c>
    </row>
    <row r="26" spans="1:11" s="79" customFormat="1" ht="6" customHeight="1">
      <c r="B26" s="93"/>
      <c r="C26" s="95"/>
      <c r="D26" s="95"/>
      <c r="E26" s="95"/>
      <c r="F26" s="95"/>
      <c r="G26" s="95"/>
      <c r="H26" s="95"/>
      <c r="I26" s="95"/>
      <c r="J26" s="95"/>
      <c r="K26" s="95"/>
    </row>
    <row r="27" spans="1:11" s="79" customFormat="1" ht="11.45" customHeight="1">
      <c r="A27" s="89" t="s">
        <v>253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1" s="79" customFormat="1" ht="11.45" customHeight="1">
      <c r="A28" s="96"/>
      <c r="B28" s="119">
        <v>2008</v>
      </c>
      <c r="C28" s="94">
        <v>23195</v>
      </c>
      <c r="D28" s="94">
        <v>59590</v>
      </c>
      <c r="E28" s="94">
        <v>-36395</v>
      </c>
      <c r="F28" s="94">
        <v>63462</v>
      </c>
      <c r="G28" s="94">
        <v>22664</v>
      </c>
      <c r="H28" s="94">
        <v>40798</v>
      </c>
      <c r="I28" s="94">
        <v>86657</v>
      </c>
      <c r="J28" s="94">
        <v>82254</v>
      </c>
      <c r="K28" s="94">
        <v>4403</v>
      </c>
    </row>
    <row r="29" spans="1:11" s="79" customFormat="1" ht="11.45" customHeight="1">
      <c r="A29" s="96"/>
      <c r="B29" s="119">
        <v>2009</v>
      </c>
      <c r="C29" s="94">
        <v>25565</v>
      </c>
      <c r="D29" s="94">
        <v>46735</v>
      </c>
      <c r="E29" s="94">
        <v>-21170</v>
      </c>
      <c r="F29" s="94">
        <v>61644</v>
      </c>
      <c r="G29" s="94">
        <v>23431</v>
      </c>
      <c r="H29" s="94">
        <v>38213</v>
      </c>
      <c r="I29" s="94">
        <v>87209</v>
      </c>
      <c r="J29" s="94">
        <v>70166</v>
      </c>
      <c r="K29" s="94">
        <v>17043</v>
      </c>
    </row>
    <row r="30" spans="1:11" s="79" customFormat="1" ht="11.45" customHeight="1">
      <c r="A30" s="96"/>
      <c r="B30" s="119">
        <v>2010</v>
      </c>
      <c r="C30" s="94">
        <v>25748</v>
      </c>
      <c r="D30" s="94">
        <v>42701</v>
      </c>
      <c r="E30" s="94">
        <v>-16953</v>
      </c>
      <c r="F30" s="94">
        <v>56664</v>
      </c>
      <c r="G30" s="94">
        <v>25797</v>
      </c>
      <c r="H30" s="94">
        <v>30867</v>
      </c>
      <c r="I30" s="94">
        <v>82412</v>
      </c>
      <c r="J30" s="94">
        <v>68498</v>
      </c>
      <c r="K30" s="94">
        <v>13914</v>
      </c>
    </row>
    <row r="31" spans="1:11" s="79" customFormat="1" ht="11.45" customHeight="1">
      <c r="A31" s="96"/>
      <c r="B31" s="119">
        <v>2011</v>
      </c>
      <c r="C31" s="94">
        <v>24006</v>
      </c>
      <c r="D31" s="94">
        <v>57612</v>
      </c>
      <c r="E31" s="94">
        <v>-33606</v>
      </c>
      <c r="F31" s="94">
        <v>60795</v>
      </c>
      <c r="G31" s="94">
        <v>26416</v>
      </c>
      <c r="H31" s="94">
        <v>34379</v>
      </c>
      <c r="I31" s="94">
        <v>84801</v>
      </c>
      <c r="J31" s="94">
        <v>84028</v>
      </c>
      <c r="K31" s="94">
        <v>773</v>
      </c>
    </row>
    <row r="32" spans="1:11" s="79" customFormat="1" ht="11.45" customHeight="1">
      <c r="A32" s="96"/>
      <c r="B32" s="119">
        <v>2012</v>
      </c>
      <c r="C32" s="94">
        <v>22370</v>
      </c>
      <c r="D32" s="94">
        <v>61915</v>
      </c>
      <c r="E32" s="94">
        <v>-39545</v>
      </c>
      <c r="F32" s="94">
        <v>61259</v>
      </c>
      <c r="G32" s="94">
        <v>24994</v>
      </c>
      <c r="H32" s="94">
        <v>36265</v>
      </c>
      <c r="I32" s="94">
        <v>83629</v>
      </c>
      <c r="J32" s="94">
        <v>86909</v>
      </c>
      <c r="K32" s="94">
        <v>-3280</v>
      </c>
    </row>
    <row r="33" spans="1:11" s="79" customFormat="1" ht="11.45" customHeight="1">
      <c r="A33" s="91"/>
      <c r="B33" s="119">
        <v>2013</v>
      </c>
      <c r="C33" s="94">
        <v>25560</v>
      </c>
      <c r="D33" s="94">
        <v>52217</v>
      </c>
      <c r="E33" s="94">
        <v>-26657</v>
      </c>
      <c r="F33" s="94">
        <v>65627</v>
      </c>
      <c r="G33" s="94">
        <v>23796</v>
      </c>
      <c r="H33" s="94">
        <v>41831</v>
      </c>
      <c r="I33" s="94">
        <v>91187</v>
      </c>
      <c r="J33" s="94">
        <v>76013</v>
      </c>
      <c r="K33" s="94">
        <v>15174</v>
      </c>
    </row>
    <row r="34" spans="1:11" s="79" customFormat="1" ht="11.45" customHeight="1">
      <c r="B34" s="119">
        <v>2014</v>
      </c>
      <c r="C34" s="94">
        <v>28432</v>
      </c>
      <c r="D34" s="94">
        <v>38124</v>
      </c>
      <c r="E34" s="94">
        <v>-9692</v>
      </c>
      <c r="F34" s="94">
        <v>77036</v>
      </c>
      <c r="G34" s="94">
        <v>21930</v>
      </c>
      <c r="H34" s="94">
        <v>55106</v>
      </c>
      <c r="I34" s="94">
        <v>105468</v>
      </c>
      <c r="J34" s="94">
        <v>60054</v>
      </c>
      <c r="K34" s="94">
        <v>45414</v>
      </c>
    </row>
    <row r="35" spans="1:11" s="79" customFormat="1" ht="11.45" customHeight="1">
      <c r="B35" s="119">
        <v>2015</v>
      </c>
      <c r="C35" s="94">
        <v>30025</v>
      </c>
      <c r="D35" s="94">
        <v>35358</v>
      </c>
      <c r="E35" s="94">
        <v>-5333</v>
      </c>
      <c r="F35" s="94">
        <v>88857</v>
      </c>
      <c r="G35" s="94">
        <v>22290</v>
      </c>
      <c r="H35" s="94">
        <v>66567</v>
      </c>
      <c r="I35" s="94">
        <v>118882</v>
      </c>
      <c r="J35" s="94">
        <v>57648</v>
      </c>
      <c r="K35" s="94">
        <v>61234</v>
      </c>
    </row>
    <row r="36" spans="1:11" s="79" customFormat="1" ht="11.45" customHeight="1">
      <c r="A36" s="91"/>
      <c r="B36" s="119">
        <v>2016</v>
      </c>
      <c r="C36" s="94">
        <v>31240</v>
      </c>
      <c r="D36" s="94">
        <v>33348</v>
      </c>
      <c r="E36" s="94">
        <v>-2108</v>
      </c>
      <c r="F36" s="94">
        <v>94402</v>
      </c>
      <c r="G36" s="94">
        <v>22340</v>
      </c>
      <c r="H36" s="94">
        <v>72062</v>
      </c>
      <c r="I36" s="94">
        <v>125642</v>
      </c>
      <c r="J36" s="94">
        <v>55688</v>
      </c>
      <c r="K36" s="94">
        <v>69954</v>
      </c>
    </row>
    <row r="37" spans="1:11" s="79" customFormat="1" ht="11.45" customHeight="1">
      <c r="A37" s="91"/>
      <c r="B37" s="119">
        <v>2017</v>
      </c>
      <c r="C37" s="94">
        <v>32019</v>
      </c>
      <c r="D37" s="94">
        <v>33656</v>
      </c>
      <c r="E37" s="94">
        <v>-1637</v>
      </c>
      <c r="F37" s="94">
        <v>99579</v>
      </c>
      <c r="G37" s="94">
        <v>26956</v>
      </c>
      <c r="H37" s="94">
        <v>72623</v>
      </c>
      <c r="I37" s="94">
        <v>131598</v>
      </c>
      <c r="J37" s="94">
        <v>60612</v>
      </c>
      <c r="K37" s="94">
        <v>70986</v>
      </c>
    </row>
    <row r="38" spans="1:11" s="79" customFormat="1" ht="11.45" customHeight="1">
      <c r="A38" s="90"/>
      <c r="B38" s="119">
        <v>2018</v>
      </c>
      <c r="C38" s="98">
        <v>31714</v>
      </c>
      <c r="D38" s="98">
        <v>34481</v>
      </c>
      <c r="E38" s="98">
        <v>-2767</v>
      </c>
      <c r="F38" s="98">
        <v>97268</v>
      </c>
      <c r="G38" s="98">
        <v>31768</v>
      </c>
      <c r="H38" s="98">
        <v>65500</v>
      </c>
      <c r="I38" s="98">
        <v>128982</v>
      </c>
      <c r="J38" s="98">
        <v>66249</v>
      </c>
      <c r="K38" s="98">
        <v>62733</v>
      </c>
    </row>
    <row r="39" spans="1:11" s="79" customFormat="1" ht="11.45" customHeight="1">
      <c r="A39" s="90"/>
      <c r="B39" s="119"/>
      <c r="C39" s="98"/>
      <c r="D39" s="98"/>
      <c r="E39" s="98"/>
      <c r="F39" s="98"/>
      <c r="G39" s="98"/>
      <c r="H39" s="98"/>
      <c r="I39" s="98"/>
      <c r="J39" s="98"/>
      <c r="K39" s="98"/>
    </row>
    <row r="40" spans="1:11" s="79" customFormat="1" ht="12" customHeight="1">
      <c r="A40" s="291" t="s">
        <v>30</v>
      </c>
      <c r="B40" s="292"/>
      <c r="C40" s="188" t="s">
        <v>133</v>
      </c>
      <c r="D40" s="188" t="s">
        <v>134</v>
      </c>
      <c r="E40" s="188" t="s">
        <v>135</v>
      </c>
      <c r="F40" s="188" t="s">
        <v>136</v>
      </c>
      <c r="G40" s="188" t="s">
        <v>137</v>
      </c>
      <c r="H40" s="188" t="s">
        <v>138</v>
      </c>
      <c r="I40" s="188" t="s">
        <v>139</v>
      </c>
      <c r="J40" s="188" t="s">
        <v>140</v>
      </c>
      <c r="K40" s="189" t="s">
        <v>141</v>
      </c>
    </row>
    <row r="41" spans="1:11" s="79" customFormat="1" ht="6" customHeight="1">
      <c r="A41" s="90"/>
      <c r="B41" s="97"/>
      <c r="C41" s="98"/>
      <c r="D41" s="98"/>
      <c r="E41" s="98"/>
      <c r="F41" s="98"/>
      <c r="G41" s="98"/>
      <c r="H41" s="98"/>
      <c r="I41" s="98"/>
      <c r="J41" s="98"/>
      <c r="K41" s="98"/>
    </row>
    <row r="42" spans="1:11" s="79" customFormat="1" ht="12.75" customHeight="1">
      <c r="A42" s="276" t="s">
        <v>123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</row>
    <row r="43" spans="1:11" s="79" customFormat="1" ht="6" customHeight="1">
      <c r="A43" s="90"/>
      <c r="B43" s="97"/>
      <c r="C43" s="98"/>
      <c r="D43" s="98"/>
      <c r="E43" s="98"/>
      <c r="F43" s="98"/>
      <c r="G43" s="98"/>
      <c r="H43" s="98"/>
      <c r="I43" s="98"/>
      <c r="J43" s="98"/>
      <c r="K43" s="98"/>
    </row>
    <row r="44" spans="1:11" s="79" customFormat="1" ht="11.45" customHeight="1">
      <c r="A44" s="89" t="s">
        <v>252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s="79" customFormat="1" ht="11.45" customHeight="1">
      <c r="A45" s="89"/>
      <c r="B45" s="119">
        <v>2008</v>
      </c>
      <c r="C45" s="92">
        <v>577</v>
      </c>
      <c r="D45" s="92">
        <v>3082</v>
      </c>
      <c r="E45" s="92">
        <v>-2505</v>
      </c>
      <c r="F45" s="92">
        <v>384</v>
      </c>
      <c r="G45" s="92">
        <v>300</v>
      </c>
      <c r="H45" s="92">
        <v>84</v>
      </c>
      <c r="I45" s="92">
        <v>961</v>
      </c>
      <c r="J45" s="92">
        <v>3382</v>
      </c>
      <c r="K45" s="92">
        <v>-2421</v>
      </c>
    </row>
    <row r="46" spans="1:11" s="79" customFormat="1" ht="11.45" customHeight="1">
      <c r="A46" s="89"/>
      <c r="B46" s="119">
        <v>2009</v>
      </c>
      <c r="C46" s="92">
        <v>749</v>
      </c>
      <c r="D46" s="92">
        <v>1567</v>
      </c>
      <c r="E46" s="92">
        <v>-818</v>
      </c>
      <c r="F46" s="92">
        <v>366</v>
      </c>
      <c r="G46" s="92">
        <v>296</v>
      </c>
      <c r="H46" s="92">
        <v>70</v>
      </c>
      <c r="I46" s="92">
        <v>1115</v>
      </c>
      <c r="J46" s="92">
        <v>1863</v>
      </c>
      <c r="K46" s="92">
        <v>-748</v>
      </c>
    </row>
    <row r="47" spans="1:11" s="79" customFormat="1" ht="11.45" customHeight="1">
      <c r="A47" s="89"/>
      <c r="B47" s="119">
        <v>2010</v>
      </c>
      <c r="C47" s="92">
        <v>711</v>
      </c>
      <c r="D47" s="92">
        <v>2334</v>
      </c>
      <c r="E47" s="92">
        <v>-1623</v>
      </c>
      <c r="F47" s="92">
        <v>439</v>
      </c>
      <c r="G47" s="92">
        <v>316</v>
      </c>
      <c r="H47" s="92">
        <v>123</v>
      </c>
      <c r="I47" s="92">
        <v>1150</v>
      </c>
      <c r="J47" s="92">
        <v>2650</v>
      </c>
      <c r="K47" s="92">
        <v>-1500</v>
      </c>
    </row>
    <row r="48" spans="1:11" s="79" customFormat="1" ht="11.45" customHeight="1">
      <c r="A48" s="89"/>
      <c r="B48" s="119">
        <v>2011</v>
      </c>
      <c r="C48" s="92">
        <v>607</v>
      </c>
      <c r="D48" s="92">
        <v>3527</v>
      </c>
      <c r="E48" s="92">
        <v>-2920</v>
      </c>
      <c r="F48" s="92">
        <v>358</v>
      </c>
      <c r="G48" s="92">
        <v>362</v>
      </c>
      <c r="H48" s="92">
        <v>-4</v>
      </c>
      <c r="I48" s="92">
        <v>965</v>
      </c>
      <c r="J48" s="92">
        <v>3889</v>
      </c>
      <c r="K48" s="92">
        <v>-2924</v>
      </c>
    </row>
    <row r="49" spans="1:11" s="79" customFormat="1" ht="11.45" customHeight="1">
      <c r="A49" s="89"/>
      <c r="B49" s="119">
        <v>2012</v>
      </c>
      <c r="C49" s="92">
        <v>779</v>
      </c>
      <c r="D49" s="92">
        <v>3394</v>
      </c>
      <c r="E49" s="92">
        <v>-2615</v>
      </c>
      <c r="F49" s="92">
        <v>447</v>
      </c>
      <c r="G49" s="92">
        <v>320</v>
      </c>
      <c r="H49" s="92">
        <v>127</v>
      </c>
      <c r="I49" s="92">
        <v>1226</v>
      </c>
      <c r="J49" s="92">
        <v>3714</v>
      </c>
      <c r="K49" s="92">
        <v>-2488</v>
      </c>
    </row>
    <row r="50" spans="1:11" s="79" customFormat="1" ht="11.45" customHeight="1">
      <c r="B50" s="119">
        <v>2013</v>
      </c>
      <c r="C50" s="94">
        <v>1085</v>
      </c>
      <c r="D50" s="94">
        <v>1957</v>
      </c>
      <c r="E50" s="94">
        <v>-872</v>
      </c>
      <c r="F50" s="94">
        <v>582</v>
      </c>
      <c r="G50" s="94">
        <v>249</v>
      </c>
      <c r="H50" s="94">
        <v>333</v>
      </c>
      <c r="I50" s="94">
        <v>1667</v>
      </c>
      <c r="J50" s="94">
        <v>2206</v>
      </c>
      <c r="K50" s="94">
        <v>-539</v>
      </c>
    </row>
    <row r="51" spans="1:11" s="79" customFormat="1" ht="11.45" customHeight="1">
      <c r="B51" s="119">
        <v>2014</v>
      </c>
      <c r="C51" s="94">
        <v>1100</v>
      </c>
      <c r="D51" s="94">
        <v>1482</v>
      </c>
      <c r="E51" s="94">
        <v>-382</v>
      </c>
      <c r="F51" s="94">
        <v>569</v>
      </c>
      <c r="G51" s="94">
        <v>255</v>
      </c>
      <c r="H51" s="94">
        <v>314</v>
      </c>
      <c r="I51" s="94">
        <v>1669</v>
      </c>
      <c r="J51" s="94">
        <v>1737</v>
      </c>
      <c r="K51" s="94">
        <v>-68</v>
      </c>
    </row>
    <row r="52" spans="1:11" s="79" customFormat="1" ht="11.45" customHeight="1">
      <c r="B52" s="119">
        <v>2015</v>
      </c>
      <c r="C52" s="94">
        <v>1163</v>
      </c>
      <c r="D52" s="94">
        <v>1383</v>
      </c>
      <c r="E52" s="94">
        <v>-220</v>
      </c>
      <c r="F52" s="94">
        <v>709</v>
      </c>
      <c r="G52" s="94">
        <v>248</v>
      </c>
      <c r="H52" s="94">
        <v>461</v>
      </c>
      <c r="I52" s="94">
        <v>1872</v>
      </c>
      <c r="J52" s="94">
        <v>1631</v>
      </c>
      <c r="K52" s="94">
        <v>241</v>
      </c>
    </row>
    <row r="53" spans="1:11" s="79" customFormat="1" ht="11.45" customHeight="1">
      <c r="B53" s="119">
        <v>2016</v>
      </c>
      <c r="C53" s="94">
        <v>1280</v>
      </c>
      <c r="D53" s="94">
        <v>1299</v>
      </c>
      <c r="E53" s="94">
        <v>-19</v>
      </c>
      <c r="F53" s="94">
        <v>767</v>
      </c>
      <c r="G53" s="94">
        <v>301</v>
      </c>
      <c r="H53" s="94">
        <v>466</v>
      </c>
      <c r="I53" s="94">
        <v>2047</v>
      </c>
      <c r="J53" s="94">
        <v>1600</v>
      </c>
      <c r="K53" s="94">
        <v>447</v>
      </c>
    </row>
    <row r="54" spans="1:11" s="79" customFormat="1" ht="11.45" customHeight="1">
      <c r="B54" s="119">
        <v>2017</v>
      </c>
      <c r="C54" s="94">
        <v>1109</v>
      </c>
      <c r="D54" s="94">
        <v>1388</v>
      </c>
      <c r="E54" s="94">
        <v>-279</v>
      </c>
      <c r="F54" s="94">
        <v>742</v>
      </c>
      <c r="G54" s="94">
        <v>308</v>
      </c>
      <c r="H54" s="94">
        <v>434</v>
      </c>
      <c r="I54" s="94">
        <v>1851</v>
      </c>
      <c r="J54" s="94">
        <v>1696</v>
      </c>
      <c r="K54" s="94">
        <v>155</v>
      </c>
    </row>
    <row r="55" spans="1:11" s="79" customFormat="1" ht="11.45" customHeight="1">
      <c r="B55" s="119">
        <v>2018</v>
      </c>
      <c r="C55" s="94">
        <v>1048</v>
      </c>
      <c r="D55" s="94">
        <v>1608</v>
      </c>
      <c r="E55" s="94">
        <v>-560</v>
      </c>
      <c r="F55" s="94">
        <v>705</v>
      </c>
      <c r="G55" s="94">
        <v>349</v>
      </c>
      <c r="H55" s="94">
        <v>356</v>
      </c>
      <c r="I55" s="94">
        <v>1753</v>
      </c>
      <c r="J55" s="94">
        <v>1957</v>
      </c>
      <c r="K55" s="94">
        <v>-204</v>
      </c>
    </row>
    <row r="56" spans="1:11" s="79" customFormat="1" ht="6" customHeight="1">
      <c r="B56" s="93"/>
      <c r="C56" s="95"/>
      <c r="D56" s="95"/>
      <c r="E56" s="95"/>
      <c r="F56" s="95"/>
      <c r="G56" s="95"/>
      <c r="H56" s="95"/>
      <c r="I56" s="95"/>
      <c r="J56" s="95"/>
      <c r="K56" s="95"/>
    </row>
    <row r="57" spans="1:11" s="79" customFormat="1" ht="11.45" customHeight="1">
      <c r="A57" s="89" t="s">
        <v>253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</row>
    <row r="58" spans="1:11" s="79" customFormat="1" ht="11.45" customHeight="1">
      <c r="A58" s="96"/>
      <c r="B58" s="119">
        <v>2008</v>
      </c>
      <c r="C58" s="94">
        <v>8307</v>
      </c>
      <c r="D58" s="94">
        <v>42316</v>
      </c>
      <c r="E58" s="94">
        <v>-34009</v>
      </c>
      <c r="F58" s="94">
        <v>4930</v>
      </c>
      <c r="G58" s="94">
        <v>4850</v>
      </c>
      <c r="H58" s="94">
        <v>80</v>
      </c>
      <c r="I58" s="94">
        <v>13237</v>
      </c>
      <c r="J58" s="94">
        <v>47166</v>
      </c>
      <c r="K58" s="94">
        <v>-33929</v>
      </c>
    </row>
    <row r="59" spans="1:11" s="79" customFormat="1" ht="11.45" customHeight="1">
      <c r="A59" s="96"/>
      <c r="B59" s="119">
        <v>2009</v>
      </c>
      <c r="C59" s="94">
        <v>9534</v>
      </c>
      <c r="D59" s="94">
        <v>32907</v>
      </c>
      <c r="E59" s="94">
        <v>-23373</v>
      </c>
      <c r="F59" s="94">
        <v>4726</v>
      </c>
      <c r="G59" s="94">
        <v>4455</v>
      </c>
      <c r="H59" s="94">
        <v>271</v>
      </c>
      <c r="I59" s="94">
        <v>14260</v>
      </c>
      <c r="J59" s="94">
        <v>37362</v>
      </c>
      <c r="K59" s="94">
        <v>-23102</v>
      </c>
    </row>
    <row r="60" spans="1:11" s="79" customFormat="1" ht="11.45" customHeight="1">
      <c r="A60" s="96"/>
      <c r="B60" s="119">
        <v>2010</v>
      </c>
      <c r="C60" s="94">
        <v>10456</v>
      </c>
      <c r="D60" s="94">
        <v>29392</v>
      </c>
      <c r="E60" s="94">
        <v>-18936</v>
      </c>
      <c r="F60" s="94">
        <v>5270</v>
      </c>
      <c r="G60" s="94">
        <v>4422</v>
      </c>
      <c r="H60" s="94">
        <v>848</v>
      </c>
      <c r="I60" s="94">
        <v>15726</v>
      </c>
      <c r="J60" s="94">
        <v>33814</v>
      </c>
      <c r="K60" s="94">
        <v>-18088</v>
      </c>
    </row>
    <row r="61" spans="1:11" s="79" customFormat="1" ht="11.45" customHeight="1">
      <c r="A61" s="96"/>
      <c r="B61" s="119">
        <v>2011</v>
      </c>
      <c r="C61" s="94">
        <v>9318</v>
      </c>
      <c r="D61" s="94">
        <v>43766</v>
      </c>
      <c r="E61" s="94">
        <v>-34448</v>
      </c>
      <c r="F61" s="94">
        <v>5360</v>
      </c>
      <c r="G61" s="94">
        <v>5063</v>
      </c>
      <c r="H61" s="94">
        <v>297</v>
      </c>
      <c r="I61" s="94">
        <v>14678</v>
      </c>
      <c r="J61" s="94">
        <v>48829</v>
      </c>
      <c r="K61" s="94">
        <v>-34151</v>
      </c>
    </row>
    <row r="62" spans="1:11" s="79" customFormat="1" ht="11.45" customHeight="1">
      <c r="A62" s="96"/>
      <c r="B62" s="119">
        <v>2012</v>
      </c>
      <c r="C62" s="94">
        <v>9171</v>
      </c>
      <c r="D62" s="94">
        <v>48606</v>
      </c>
      <c r="E62" s="94">
        <v>-39435</v>
      </c>
      <c r="F62" s="94">
        <v>5038</v>
      </c>
      <c r="G62" s="94">
        <v>5123</v>
      </c>
      <c r="H62" s="94">
        <v>-85</v>
      </c>
      <c r="I62" s="94">
        <v>14209</v>
      </c>
      <c r="J62" s="94">
        <v>53729</v>
      </c>
      <c r="K62" s="94">
        <v>-39520</v>
      </c>
    </row>
    <row r="63" spans="1:11" s="79" customFormat="1" ht="11.45" customHeight="1">
      <c r="A63" s="91"/>
      <c r="B63" s="119">
        <v>2013</v>
      </c>
      <c r="C63" s="94">
        <v>11755</v>
      </c>
      <c r="D63" s="94">
        <v>39250</v>
      </c>
      <c r="E63" s="94">
        <v>-27495</v>
      </c>
      <c r="F63" s="94">
        <v>6353</v>
      </c>
      <c r="G63" s="94">
        <v>4161</v>
      </c>
      <c r="H63" s="94">
        <v>2192</v>
      </c>
      <c r="I63" s="94">
        <v>18108</v>
      </c>
      <c r="J63" s="94">
        <v>43411</v>
      </c>
      <c r="K63" s="94">
        <v>-25303</v>
      </c>
    </row>
    <row r="64" spans="1:11" s="79" customFormat="1" ht="11.45" customHeight="1">
      <c r="B64" s="119">
        <v>2014</v>
      </c>
      <c r="C64" s="94">
        <v>15083</v>
      </c>
      <c r="D64" s="94">
        <v>25122</v>
      </c>
      <c r="E64" s="94">
        <v>-10039</v>
      </c>
      <c r="F64" s="94">
        <v>7513</v>
      </c>
      <c r="G64" s="94">
        <v>3460</v>
      </c>
      <c r="H64" s="94">
        <v>4053</v>
      </c>
      <c r="I64" s="94">
        <v>22596</v>
      </c>
      <c r="J64" s="94">
        <v>28582</v>
      </c>
      <c r="K64" s="94">
        <v>-5986</v>
      </c>
    </row>
    <row r="65" spans="1:11" s="79" customFormat="1" ht="11.45" customHeight="1">
      <c r="B65" s="119">
        <v>2015</v>
      </c>
      <c r="C65" s="94">
        <v>16154</v>
      </c>
      <c r="D65" s="94">
        <v>21473</v>
      </c>
      <c r="E65" s="94">
        <v>-5319</v>
      </c>
      <c r="F65" s="94">
        <v>8529</v>
      </c>
      <c r="G65" s="94">
        <v>3430</v>
      </c>
      <c r="H65" s="94">
        <v>5099</v>
      </c>
      <c r="I65" s="94">
        <v>24683</v>
      </c>
      <c r="J65" s="94">
        <v>24903</v>
      </c>
      <c r="K65" s="94">
        <v>-220</v>
      </c>
    </row>
    <row r="66" spans="1:11" s="79" customFormat="1" ht="11.45" customHeight="1">
      <c r="A66" s="91"/>
      <c r="B66" s="119">
        <v>2016</v>
      </c>
      <c r="C66" s="94">
        <v>16670</v>
      </c>
      <c r="D66" s="94">
        <v>20120</v>
      </c>
      <c r="E66" s="94">
        <v>-3450</v>
      </c>
      <c r="F66" s="94">
        <v>9115</v>
      </c>
      <c r="G66" s="94">
        <v>3700</v>
      </c>
      <c r="H66" s="94">
        <v>5415</v>
      </c>
      <c r="I66" s="94">
        <v>25785</v>
      </c>
      <c r="J66" s="94">
        <v>23820</v>
      </c>
      <c r="K66" s="94">
        <v>1965</v>
      </c>
    </row>
    <row r="67" spans="1:11" s="79" customFormat="1" ht="11.45" customHeight="1">
      <c r="A67" s="91"/>
      <c r="B67" s="119">
        <v>2017</v>
      </c>
      <c r="C67" s="94">
        <v>15511</v>
      </c>
      <c r="D67" s="94">
        <v>20738</v>
      </c>
      <c r="E67" s="94">
        <v>-5227</v>
      </c>
      <c r="F67" s="94">
        <v>9492</v>
      </c>
      <c r="G67" s="94">
        <v>4331</v>
      </c>
      <c r="H67" s="94">
        <v>5161</v>
      </c>
      <c r="I67" s="94">
        <v>25003</v>
      </c>
      <c r="J67" s="94">
        <v>25069</v>
      </c>
      <c r="K67" s="94">
        <v>-66</v>
      </c>
    </row>
    <row r="68" spans="1:11" s="79" customFormat="1" ht="11.45" customHeight="1">
      <c r="A68" s="99"/>
      <c r="B68" s="120">
        <v>2018</v>
      </c>
      <c r="C68" s="100">
        <v>14752</v>
      </c>
      <c r="D68" s="100">
        <v>21138</v>
      </c>
      <c r="E68" s="100">
        <v>-6386</v>
      </c>
      <c r="F68" s="100">
        <v>9383</v>
      </c>
      <c r="G68" s="100">
        <v>4572</v>
      </c>
      <c r="H68" s="100">
        <v>4811</v>
      </c>
      <c r="I68" s="100">
        <v>24135</v>
      </c>
      <c r="J68" s="100">
        <v>25710</v>
      </c>
      <c r="K68" s="100">
        <v>-1575</v>
      </c>
    </row>
    <row r="69" spans="1:11" s="79" customFormat="1" ht="6" customHeight="1">
      <c r="A69" s="90"/>
      <c r="B69" s="97"/>
      <c r="C69" s="98"/>
      <c r="D69" s="98"/>
      <c r="E69" s="98"/>
      <c r="F69" s="98"/>
      <c r="G69" s="98"/>
      <c r="H69" s="98"/>
      <c r="I69" s="98"/>
      <c r="J69" s="98"/>
      <c r="K69" s="98"/>
    </row>
    <row r="70" spans="1:11" s="79" customFormat="1">
      <c r="A70" s="190" t="str">
        <f>"1."</f>
        <v>1.</v>
      </c>
      <c r="B70" s="194" t="s">
        <v>162</v>
      </c>
      <c r="C70" s="195"/>
      <c r="D70" s="48"/>
      <c r="E70" s="48"/>
      <c r="F70" s="48"/>
      <c r="G70" s="49"/>
      <c r="H70" s="50"/>
      <c r="I70" s="101"/>
      <c r="J70" s="101"/>
      <c r="K70" s="102"/>
    </row>
    <row r="71" spans="1:11" ht="12.75" customHeight="1"/>
    <row r="72" spans="1:11">
      <c r="A72" s="234" t="s">
        <v>250</v>
      </c>
    </row>
  </sheetData>
  <mergeCells count="9">
    <mergeCell ref="A42:K42"/>
    <mergeCell ref="A12:K12"/>
    <mergeCell ref="A3:K3"/>
    <mergeCell ref="A4:K4"/>
    <mergeCell ref="A7:B9"/>
    <mergeCell ref="C7:K7"/>
    <mergeCell ref="I8:K8"/>
    <mergeCell ref="A10:B10"/>
    <mergeCell ref="A40:B40"/>
  </mergeCells>
  <phoneticPr fontId="1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3"/>
  <sheetViews>
    <sheetView zoomScaleNormal="100" workbookViewId="0"/>
  </sheetViews>
  <sheetFormatPr defaultRowHeight="11.25"/>
  <cols>
    <col min="1" max="1" width="2.33203125" customWidth="1"/>
    <col min="2" max="2" width="5.33203125" customWidth="1"/>
    <col min="3" max="3" width="5.83203125" customWidth="1"/>
    <col min="4" max="12" width="11.83203125" customWidth="1"/>
  </cols>
  <sheetData>
    <row r="1" spans="1:13" ht="12.75">
      <c r="A1" s="1" t="s">
        <v>111</v>
      </c>
      <c r="D1" s="2"/>
      <c r="E1" s="2"/>
      <c r="F1" s="2"/>
      <c r="G1" s="2"/>
      <c r="H1" s="2"/>
    </row>
    <row r="2" spans="1:13" ht="12.75">
      <c r="C2" s="1"/>
      <c r="D2" s="2"/>
      <c r="E2" s="2"/>
      <c r="F2" s="2"/>
      <c r="G2" s="2"/>
      <c r="H2" s="2"/>
    </row>
    <row r="3" spans="1:13" s="4" customFormat="1" ht="15">
      <c r="A3" s="242" t="s">
        <v>112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3" s="139" customFormat="1" ht="15" customHeight="1">
      <c r="A4" s="253" t="s">
        <v>94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3" s="4" customFormat="1" ht="15" customHeight="1">
      <c r="A5" s="250" t="s">
        <v>142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3">
      <c r="A6" s="5"/>
      <c r="B6" s="5"/>
      <c r="C6" s="5"/>
    </row>
    <row r="7" spans="1:13" ht="15" customHeight="1">
      <c r="A7" s="296" t="s">
        <v>10</v>
      </c>
      <c r="B7" s="296"/>
      <c r="C7" s="297"/>
      <c r="D7" s="293" t="s">
        <v>93</v>
      </c>
      <c r="E7" s="294"/>
      <c r="F7" s="294"/>
      <c r="G7" s="294"/>
      <c r="H7" s="294"/>
      <c r="I7" s="294"/>
      <c r="J7" s="294"/>
      <c r="K7" s="294"/>
      <c r="L7" s="294"/>
    </row>
    <row r="8" spans="1:13" ht="15" customHeight="1">
      <c r="A8" s="298"/>
      <c r="B8" s="298"/>
      <c r="C8" s="299"/>
      <c r="D8" s="295" t="s">
        <v>152</v>
      </c>
      <c r="E8" s="295"/>
      <c r="F8" s="295"/>
      <c r="G8" s="295" t="s">
        <v>153</v>
      </c>
      <c r="H8" s="295"/>
      <c r="I8" s="295"/>
      <c r="J8" s="243" t="s">
        <v>154</v>
      </c>
      <c r="K8" s="244"/>
      <c r="L8" s="244"/>
    </row>
    <row r="9" spans="1:13" ht="15" customHeight="1">
      <c r="A9" s="300"/>
      <c r="B9" s="300"/>
      <c r="C9" s="301"/>
      <c r="D9" s="125" t="s">
        <v>155</v>
      </c>
      <c r="E9" s="125" t="s">
        <v>163</v>
      </c>
      <c r="F9" s="125" t="s">
        <v>91</v>
      </c>
      <c r="G9" s="125" t="s">
        <v>155</v>
      </c>
      <c r="H9" s="125" t="s">
        <v>163</v>
      </c>
      <c r="I9" s="125" t="s">
        <v>91</v>
      </c>
      <c r="J9" s="125" t="s">
        <v>155</v>
      </c>
      <c r="K9" s="125" t="s">
        <v>163</v>
      </c>
      <c r="L9" s="196" t="s">
        <v>91</v>
      </c>
      <c r="M9" s="197"/>
    </row>
    <row r="10" spans="1:13" s="124" customFormat="1" ht="12" customHeight="1">
      <c r="A10" s="257" t="s">
        <v>30</v>
      </c>
      <c r="B10" s="257"/>
      <c r="C10" s="258"/>
      <c r="D10" s="188" t="s">
        <v>114</v>
      </c>
      <c r="E10" s="188" t="s">
        <v>115</v>
      </c>
      <c r="F10" s="188" t="s">
        <v>116</v>
      </c>
      <c r="G10" s="188" t="s">
        <v>117</v>
      </c>
      <c r="H10" s="188" t="s">
        <v>118</v>
      </c>
      <c r="I10" s="188" t="s">
        <v>119</v>
      </c>
      <c r="J10" s="188" t="s">
        <v>120</v>
      </c>
      <c r="K10" s="188" t="s">
        <v>121</v>
      </c>
      <c r="L10" s="189" t="s">
        <v>113</v>
      </c>
    </row>
    <row r="11" spans="1:13" ht="6" customHeight="1"/>
    <row r="12" spans="1:13">
      <c r="A12" s="256" t="s">
        <v>122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</row>
    <row r="13" spans="1:13">
      <c r="A13" s="3"/>
    </row>
    <row r="14" spans="1:13">
      <c r="A14" s="186" t="s">
        <v>254</v>
      </c>
      <c r="B14" s="159"/>
      <c r="C14" s="10" t="s">
        <v>255</v>
      </c>
      <c r="D14" s="12">
        <v>2620</v>
      </c>
      <c r="E14" s="12">
        <v>2750</v>
      </c>
      <c r="F14" s="12">
        <v>-120</v>
      </c>
      <c r="G14" s="12">
        <v>7960</v>
      </c>
      <c r="H14" s="13">
        <v>2530</v>
      </c>
      <c r="I14" s="14">
        <v>5430</v>
      </c>
      <c r="J14" s="14">
        <v>10590</v>
      </c>
      <c r="K14" s="13">
        <v>5280</v>
      </c>
      <c r="L14" s="13">
        <v>5310</v>
      </c>
    </row>
    <row r="15" spans="1:13">
      <c r="A15" s="186"/>
      <c r="B15" s="159"/>
      <c r="C15" s="10" t="s">
        <v>256</v>
      </c>
      <c r="D15" s="12">
        <v>2740</v>
      </c>
      <c r="E15" s="12">
        <v>2740</v>
      </c>
      <c r="F15" s="12">
        <v>0</v>
      </c>
      <c r="G15" s="12">
        <v>8210</v>
      </c>
      <c r="H15" s="13">
        <v>2550</v>
      </c>
      <c r="I15" s="14">
        <v>5660</v>
      </c>
      <c r="J15" s="14">
        <v>10950</v>
      </c>
      <c r="K15" s="13">
        <v>5300</v>
      </c>
      <c r="L15" s="13">
        <v>5650</v>
      </c>
    </row>
    <row r="16" spans="1:13">
      <c r="A16" s="186"/>
      <c r="B16" s="159"/>
      <c r="C16" s="10" t="s">
        <v>257</v>
      </c>
      <c r="D16" s="12">
        <v>2680</v>
      </c>
      <c r="E16" s="12">
        <v>2670</v>
      </c>
      <c r="F16" s="12">
        <v>20</v>
      </c>
      <c r="G16" s="12">
        <v>8160</v>
      </c>
      <c r="H16" s="13">
        <v>2490</v>
      </c>
      <c r="I16" s="14">
        <v>5670</v>
      </c>
      <c r="J16" s="14">
        <v>10840</v>
      </c>
      <c r="K16" s="13">
        <v>5180</v>
      </c>
      <c r="L16" s="13">
        <v>5660</v>
      </c>
    </row>
    <row r="17" spans="1:12">
      <c r="A17" s="186"/>
      <c r="B17" s="159"/>
      <c r="C17" s="10" t="s">
        <v>258</v>
      </c>
      <c r="D17" s="12">
        <v>2710</v>
      </c>
      <c r="E17" s="12">
        <v>2710</v>
      </c>
      <c r="F17" s="12">
        <v>0</v>
      </c>
      <c r="G17" s="12">
        <v>8230</v>
      </c>
      <c r="H17" s="13">
        <v>2530</v>
      </c>
      <c r="I17" s="14">
        <v>5700</v>
      </c>
      <c r="J17" s="14">
        <v>10950</v>
      </c>
      <c r="K17" s="13">
        <v>5280</v>
      </c>
      <c r="L17" s="13">
        <v>5670</v>
      </c>
    </row>
    <row r="18" spans="1:12">
      <c r="A18" s="186"/>
      <c r="B18" s="159"/>
      <c r="C18" s="10"/>
      <c r="D18" s="12"/>
      <c r="E18" s="12"/>
      <c r="F18" s="12"/>
      <c r="G18" s="12"/>
      <c r="H18" s="13"/>
      <c r="I18" s="14"/>
      <c r="J18" s="14"/>
      <c r="K18" s="13"/>
      <c r="L18" s="13"/>
    </row>
    <row r="19" spans="1:12">
      <c r="A19" s="186" t="s">
        <v>259</v>
      </c>
      <c r="B19" s="159"/>
      <c r="C19" s="10" t="s">
        <v>260</v>
      </c>
      <c r="D19" s="12">
        <v>2690</v>
      </c>
      <c r="E19" s="12">
        <v>2740</v>
      </c>
      <c r="F19" s="12">
        <v>-50</v>
      </c>
      <c r="G19" s="12">
        <v>8800</v>
      </c>
      <c r="H19" s="13">
        <v>2580</v>
      </c>
      <c r="I19" s="14">
        <v>6220</v>
      </c>
      <c r="J19" s="14">
        <v>11460</v>
      </c>
      <c r="K19" s="13">
        <v>5230</v>
      </c>
      <c r="L19" s="13">
        <v>6220</v>
      </c>
    </row>
    <row r="20" spans="1:12">
      <c r="A20" s="186"/>
      <c r="B20" s="159"/>
      <c r="C20" s="10" t="s">
        <v>261</v>
      </c>
      <c r="D20" s="12">
        <v>2650</v>
      </c>
      <c r="E20" s="12">
        <v>2670</v>
      </c>
      <c r="F20" s="12">
        <v>-20</v>
      </c>
      <c r="G20" s="12">
        <v>7550</v>
      </c>
      <c r="H20" s="13">
        <v>2670</v>
      </c>
      <c r="I20" s="14">
        <v>4880</v>
      </c>
      <c r="J20" s="14">
        <v>10160</v>
      </c>
      <c r="K20" s="13">
        <v>5290</v>
      </c>
      <c r="L20" s="13">
        <v>4870</v>
      </c>
    </row>
    <row r="21" spans="1:12">
      <c r="A21" s="186"/>
      <c r="B21" s="159"/>
      <c r="C21" s="10" t="s">
        <v>262</v>
      </c>
      <c r="D21" s="12">
        <v>2630</v>
      </c>
      <c r="E21" s="12">
        <v>2760</v>
      </c>
      <c r="F21" s="12">
        <v>-130</v>
      </c>
      <c r="G21" s="12">
        <v>8150</v>
      </c>
      <c r="H21" s="13">
        <v>2700</v>
      </c>
      <c r="I21" s="14">
        <v>5450</v>
      </c>
      <c r="J21" s="14">
        <v>10790</v>
      </c>
      <c r="K21" s="13">
        <v>5450</v>
      </c>
      <c r="L21" s="13">
        <v>5350</v>
      </c>
    </row>
    <row r="22" spans="1:12">
      <c r="A22" s="186"/>
      <c r="B22" s="159"/>
      <c r="C22" s="10" t="s">
        <v>263</v>
      </c>
      <c r="D22" s="12">
        <v>2650</v>
      </c>
      <c r="E22" s="12">
        <v>2920</v>
      </c>
      <c r="F22" s="12">
        <v>-270</v>
      </c>
      <c r="G22" s="12">
        <v>7850</v>
      </c>
      <c r="H22" s="13">
        <v>2690</v>
      </c>
      <c r="I22" s="14">
        <v>5150</v>
      </c>
      <c r="J22" s="14">
        <v>10500</v>
      </c>
      <c r="K22" s="13">
        <v>5610</v>
      </c>
      <c r="L22" s="13">
        <v>4890</v>
      </c>
    </row>
    <row r="23" spans="1:12">
      <c r="A23" s="186"/>
      <c r="B23" s="159"/>
      <c r="C23" s="10" t="s">
        <v>264</v>
      </c>
      <c r="D23" s="12">
        <v>2590</v>
      </c>
      <c r="E23" s="12">
        <v>3010</v>
      </c>
      <c r="F23" s="12">
        <v>-420</v>
      </c>
      <c r="G23" s="12">
        <v>8180</v>
      </c>
      <c r="H23" s="13">
        <v>2680</v>
      </c>
      <c r="I23" s="14">
        <v>5510</v>
      </c>
      <c r="J23" s="14">
        <v>10780</v>
      </c>
      <c r="K23" s="13">
        <v>5700</v>
      </c>
      <c r="L23" s="13">
        <v>5080</v>
      </c>
    </row>
    <row r="24" spans="1:12">
      <c r="A24" s="186"/>
      <c r="B24" s="159"/>
      <c r="C24" s="10" t="s">
        <v>265</v>
      </c>
      <c r="D24" s="12">
        <v>2540</v>
      </c>
      <c r="E24" s="12">
        <v>3020</v>
      </c>
      <c r="F24" s="12">
        <v>-480</v>
      </c>
      <c r="G24" s="12">
        <v>8060</v>
      </c>
      <c r="H24" s="13">
        <v>2700</v>
      </c>
      <c r="I24" s="14">
        <v>5350</v>
      </c>
      <c r="J24" s="14">
        <v>10600</v>
      </c>
      <c r="K24" s="13">
        <v>5750</v>
      </c>
      <c r="L24" s="13">
        <v>4850</v>
      </c>
    </row>
    <row r="25" spans="1:12">
      <c r="A25" s="186"/>
      <c r="B25" s="159"/>
      <c r="C25" s="10" t="s">
        <v>266</v>
      </c>
      <c r="D25" s="12">
        <v>2580</v>
      </c>
      <c r="E25" s="12">
        <v>3090</v>
      </c>
      <c r="F25" s="12">
        <v>-510</v>
      </c>
      <c r="G25" s="12">
        <v>8000</v>
      </c>
      <c r="H25" s="13">
        <v>2730</v>
      </c>
      <c r="I25" s="14">
        <v>5270</v>
      </c>
      <c r="J25" s="14">
        <v>10600</v>
      </c>
      <c r="K25" s="13">
        <v>5860</v>
      </c>
      <c r="L25" s="13">
        <v>4740</v>
      </c>
    </row>
    <row r="26" spans="1:12">
      <c r="A26" s="186"/>
      <c r="B26" s="159"/>
      <c r="C26" s="10" t="s">
        <v>267</v>
      </c>
      <c r="D26" s="12">
        <v>2580</v>
      </c>
      <c r="E26" s="12">
        <v>3070</v>
      </c>
      <c r="F26" s="12">
        <v>-500</v>
      </c>
      <c r="G26" s="12">
        <v>8190</v>
      </c>
      <c r="H26" s="13">
        <v>2710</v>
      </c>
      <c r="I26" s="14">
        <v>5480</v>
      </c>
      <c r="J26" s="14">
        <v>10770</v>
      </c>
      <c r="K26" s="13">
        <v>5780</v>
      </c>
      <c r="L26" s="13">
        <v>4990</v>
      </c>
    </row>
    <row r="27" spans="1:12">
      <c r="A27" s="186"/>
      <c r="B27" s="159"/>
      <c r="C27" s="10" t="s">
        <v>255</v>
      </c>
      <c r="D27" s="12">
        <v>2570</v>
      </c>
      <c r="E27" s="12">
        <v>3120</v>
      </c>
      <c r="F27" s="12">
        <v>-550</v>
      </c>
      <c r="G27" s="12">
        <v>7910</v>
      </c>
      <c r="H27" s="13">
        <v>2720</v>
      </c>
      <c r="I27" s="14">
        <v>5190</v>
      </c>
      <c r="J27" s="14">
        <v>10490</v>
      </c>
      <c r="K27" s="13">
        <v>5850</v>
      </c>
      <c r="L27" s="13">
        <v>4640</v>
      </c>
    </row>
    <row r="28" spans="1:12">
      <c r="A28" s="187"/>
      <c r="B28" s="160"/>
      <c r="C28" s="5"/>
    </row>
    <row r="29" spans="1:12" s="124" customFormat="1">
      <c r="A29" s="254" t="s">
        <v>30</v>
      </c>
      <c r="B29" s="254"/>
      <c r="C29" s="255"/>
      <c r="D29" s="188" t="s">
        <v>143</v>
      </c>
      <c r="E29" s="188" t="s">
        <v>144</v>
      </c>
      <c r="F29" s="188" t="s">
        <v>145</v>
      </c>
      <c r="G29" s="188" t="s">
        <v>146</v>
      </c>
      <c r="H29" s="188" t="s">
        <v>147</v>
      </c>
      <c r="I29" s="188" t="s">
        <v>148</v>
      </c>
      <c r="J29" s="188" t="s">
        <v>149</v>
      </c>
      <c r="K29" s="188" t="s">
        <v>150</v>
      </c>
      <c r="L29" s="189" t="s">
        <v>151</v>
      </c>
    </row>
    <row r="30" spans="1:12" ht="6" customHeight="1"/>
    <row r="31" spans="1:12">
      <c r="A31" s="256" t="s">
        <v>123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</row>
    <row r="32" spans="1:12">
      <c r="A32" s="3"/>
    </row>
    <row r="33" spans="1:12">
      <c r="A33" s="186" t="s">
        <v>254</v>
      </c>
      <c r="B33" s="159"/>
      <c r="C33" s="10" t="s">
        <v>255</v>
      </c>
      <c r="D33" s="12">
        <v>1240</v>
      </c>
      <c r="E33" s="12">
        <v>1740</v>
      </c>
      <c r="F33" s="12">
        <v>-500</v>
      </c>
      <c r="G33" s="12">
        <v>790</v>
      </c>
      <c r="H33" s="13">
        <v>360</v>
      </c>
      <c r="I33" s="14">
        <v>440</v>
      </c>
      <c r="J33" s="14">
        <v>2030</v>
      </c>
      <c r="K33" s="13">
        <v>2090</v>
      </c>
      <c r="L33" s="13">
        <v>-60</v>
      </c>
    </row>
    <row r="34" spans="1:12">
      <c r="A34" s="186"/>
      <c r="B34" s="159"/>
      <c r="C34" s="10" t="s">
        <v>256</v>
      </c>
      <c r="D34" s="12">
        <v>1320</v>
      </c>
      <c r="E34" s="12">
        <v>1700</v>
      </c>
      <c r="F34" s="12">
        <v>-380</v>
      </c>
      <c r="G34" s="12">
        <v>850</v>
      </c>
      <c r="H34" s="13">
        <v>380</v>
      </c>
      <c r="I34" s="14">
        <v>470</v>
      </c>
      <c r="J34" s="14">
        <v>2160</v>
      </c>
      <c r="K34" s="13">
        <v>2080</v>
      </c>
      <c r="L34" s="13">
        <v>90</v>
      </c>
    </row>
    <row r="35" spans="1:12">
      <c r="A35" s="186"/>
      <c r="B35" s="159"/>
      <c r="C35" s="10" t="s">
        <v>257</v>
      </c>
      <c r="D35" s="12">
        <v>1250</v>
      </c>
      <c r="E35" s="12">
        <v>1610</v>
      </c>
      <c r="F35" s="12">
        <v>-360</v>
      </c>
      <c r="G35" s="12">
        <v>890</v>
      </c>
      <c r="H35" s="13">
        <v>370</v>
      </c>
      <c r="I35" s="14">
        <v>510</v>
      </c>
      <c r="J35" s="14">
        <v>2130</v>
      </c>
      <c r="K35" s="13">
        <v>1980</v>
      </c>
      <c r="L35" s="13">
        <v>150</v>
      </c>
    </row>
    <row r="36" spans="1:12">
      <c r="A36" s="186"/>
      <c r="B36" s="159"/>
      <c r="C36" s="10" t="s">
        <v>258</v>
      </c>
      <c r="D36" s="12">
        <v>1270</v>
      </c>
      <c r="E36" s="12">
        <v>1640</v>
      </c>
      <c r="F36" s="12">
        <v>-370</v>
      </c>
      <c r="G36" s="12">
        <v>850</v>
      </c>
      <c r="H36" s="13">
        <v>390</v>
      </c>
      <c r="I36" s="14">
        <v>460</v>
      </c>
      <c r="J36" s="14">
        <v>2120</v>
      </c>
      <c r="K36" s="13">
        <v>2020</v>
      </c>
      <c r="L36" s="13">
        <v>100</v>
      </c>
    </row>
    <row r="37" spans="1:12">
      <c r="A37" s="186"/>
      <c r="B37" s="159"/>
      <c r="C37" s="10"/>
      <c r="D37" s="12"/>
      <c r="E37" s="12"/>
      <c r="F37" s="12"/>
      <c r="G37" s="12"/>
      <c r="H37" s="13"/>
      <c r="I37" s="14"/>
      <c r="J37" s="14"/>
      <c r="K37" s="13"/>
      <c r="L37" s="13"/>
    </row>
    <row r="38" spans="1:12">
      <c r="A38" s="186" t="s">
        <v>259</v>
      </c>
      <c r="B38" s="159"/>
      <c r="C38" s="10" t="s">
        <v>260</v>
      </c>
      <c r="D38" s="12">
        <v>1280</v>
      </c>
      <c r="E38" s="12">
        <v>1680</v>
      </c>
      <c r="F38" s="12">
        <v>-400</v>
      </c>
      <c r="G38" s="12">
        <v>800</v>
      </c>
      <c r="H38" s="13">
        <v>390</v>
      </c>
      <c r="I38" s="14">
        <v>400</v>
      </c>
      <c r="J38" s="14">
        <v>2080</v>
      </c>
      <c r="K38" s="13">
        <v>2080</v>
      </c>
      <c r="L38" s="13">
        <v>0</v>
      </c>
    </row>
    <row r="39" spans="1:12">
      <c r="A39" s="186"/>
      <c r="B39" s="159"/>
      <c r="C39" s="10" t="s">
        <v>261</v>
      </c>
      <c r="D39" s="12">
        <v>1250</v>
      </c>
      <c r="E39" s="12">
        <v>1620</v>
      </c>
      <c r="F39" s="12">
        <v>-360</v>
      </c>
      <c r="G39" s="12">
        <v>770</v>
      </c>
      <c r="H39" s="13">
        <v>370</v>
      </c>
      <c r="I39" s="14">
        <v>390</v>
      </c>
      <c r="J39" s="14">
        <v>2020</v>
      </c>
      <c r="K39" s="13">
        <v>1990</v>
      </c>
      <c r="L39" s="13">
        <v>30</v>
      </c>
    </row>
    <row r="40" spans="1:12">
      <c r="A40" s="186"/>
      <c r="B40" s="159"/>
      <c r="C40" s="10" t="s">
        <v>262</v>
      </c>
      <c r="D40" s="12">
        <v>1210</v>
      </c>
      <c r="E40" s="12">
        <v>1680</v>
      </c>
      <c r="F40" s="12">
        <v>-470</v>
      </c>
      <c r="G40" s="12">
        <v>740</v>
      </c>
      <c r="H40" s="13">
        <v>360</v>
      </c>
      <c r="I40" s="14">
        <v>380</v>
      </c>
      <c r="J40" s="14">
        <v>1950</v>
      </c>
      <c r="K40" s="13">
        <v>2040</v>
      </c>
      <c r="L40" s="13">
        <v>-90</v>
      </c>
    </row>
    <row r="41" spans="1:12">
      <c r="A41" s="186"/>
      <c r="B41" s="159"/>
      <c r="C41" s="10" t="s">
        <v>263</v>
      </c>
      <c r="D41" s="12">
        <v>1180</v>
      </c>
      <c r="E41" s="12">
        <v>1790</v>
      </c>
      <c r="F41" s="12">
        <v>-610</v>
      </c>
      <c r="G41" s="12">
        <v>710</v>
      </c>
      <c r="H41" s="13">
        <v>420</v>
      </c>
      <c r="I41" s="14">
        <v>290</v>
      </c>
      <c r="J41" s="14">
        <v>1890</v>
      </c>
      <c r="K41" s="13">
        <v>2210</v>
      </c>
      <c r="L41" s="13">
        <v>-320</v>
      </c>
    </row>
    <row r="42" spans="1:12">
      <c r="A42" s="186"/>
      <c r="B42" s="159"/>
      <c r="C42" s="10" t="s">
        <v>264</v>
      </c>
      <c r="D42" s="12">
        <v>1170</v>
      </c>
      <c r="E42" s="12">
        <v>1850</v>
      </c>
      <c r="F42" s="12">
        <v>-690</v>
      </c>
      <c r="G42" s="12">
        <v>730</v>
      </c>
      <c r="H42" s="13">
        <v>370</v>
      </c>
      <c r="I42" s="14">
        <v>360</v>
      </c>
      <c r="J42" s="14">
        <v>1890</v>
      </c>
      <c r="K42" s="13">
        <v>2220</v>
      </c>
      <c r="L42" s="13">
        <v>-330</v>
      </c>
    </row>
    <row r="43" spans="1:12">
      <c r="A43" s="186"/>
      <c r="B43" s="159"/>
      <c r="C43" s="10" t="s">
        <v>265</v>
      </c>
      <c r="D43" s="12">
        <v>1200</v>
      </c>
      <c r="E43" s="12">
        <v>1900</v>
      </c>
      <c r="F43" s="12">
        <v>-710</v>
      </c>
      <c r="G43" s="12">
        <v>790</v>
      </c>
      <c r="H43" s="13">
        <v>410</v>
      </c>
      <c r="I43" s="14">
        <v>380</v>
      </c>
      <c r="J43" s="14">
        <v>1980</v>
      </c>
      <c r="K43" s="13">
        <v>2310</v>
      </c>
      <c r="L43" s="13">
        <v>-330</v>
      </c>
    </row>
    <row r="44" spans="1:12">
      <c r="A44" s="186"/>
      <c r="B44" s="159"/>
      <c r="C44" s="10" t="s">
        <v>266</v>
      </c>
      <c r="D44" s="12">
        <v>1190</v>
      </c>
      <c r="E44" s="12">
        <v>1950</v>
      </c>
      <c r="F44" s="12">
        <v>-760</v>
      </c>
      <c r="G44" s="12">
        <v>750</v>
      </c>
      <c r="H44" s="13">
        <v>340</v>
      </c>
      <c r="I44" s="14">
        <v>410</v>
      </c>
      <c r="J44" s="14">
        <v>1940</v>
      </c>
      <c r="K44" s="13">
        <v>2290</v>
      </c>
      <c r="L44" s="13">
        <v>-350</v>
      </c>
    </row>
    <row r="45" spans="1:12">
      <c r="A45" s="186"/>
      <c r="B45" s="159"/>
      <c r="C45" s="10" t="s">
        <v>267</v>
      </c>
      <c r="D45" s="12">
        <v>1220</v>
      </c>
      <c r="E45" s="12">
        <v>1890</v>
      </c>
      <c r="F45" s="12">
        <v>-670</v>
      </c>
      <c r="G45" s="12">
        <v>740</v>
      </c>
      <c r="H45" s="13">
        <v>360</v>
      </c>
      <c r="I45" s="14">
        <v>370</v>
      </c>
      <c r="J45" s="14">
        <v>1960</v>
      </c>
      <c r="K45" s="13">
        <v>2250</v>
      </c>
      <c r="L45" s="13">
        <v>-290</v>
      </c>
    </row>
    <row r="46" spans="1:12">
      <c r="A46" s="187"/>
      <c r="B46" s="161"/>
      <c r="C46" s="11" t="s">
        <v>255</v>
      </c>
      <c r="D46" s="15">
        <v>1170</v>
      </c>
      <c r="E46" s="15">
        <v>2010</v>
      </c>
      <c r="F46" s="15">
        <v>-850</v>
      </c>
      <c r="G46" s="15">
        <v>750</v>
      </c>
      <c r="H46" s="126">
        <v>400</v>
      </c>
      <c r="I46" s="16">
        <v>350</v>
      </c>
      <c r="J46" s="16">
        <v>1920</v>
      </c>
      <c r="K46" s="126">
        <v>2420</v>
      </c>
      <c r="L46" s="126">
        <v>-500</v>
      </c>
    </row>
    <row r="47" spans="1:12">
      <c r="C47" s="4"/>
      <c r="D47" s="8"/>
      <c r="E47" s="8"/>
      <c r="F47" s="8"/>
      <c r="G47" s="8"/>
      <c r="H47" s="8"/>
      <c r="I47" s="8"/>
      <c r="J47" s="8"/>
      <c r="K47" s="8"/>
      <c r="L47" s="8"/>
    </row>
    <row r="48" spans="1:12">
      <c r="A48" s="138" t="str">
        <f>"1."</f>
        <v>1.</v>
      </c>
      <c r="B48" s="7" t="s">
        <v>244</v>
      </c>
    </row>
    <row r="49" spans="1:3">
      <c r="A49" s="190" t="str">
        <f>"2."</f>
        <v>2.</v>
      </c>
      <c r="B49" s="91" t="s">
        <v>156</v>
      </c>
    </row>
    <row r="50" spans="1:3">
      <c r="A50" s="190" t="str">
        <f>"3."</f>
        <v>3.</v>
      </c>
      <c r="B50" s="194" t="s">
        <v>162</v>
      </c>
      <c r="C50" s="195"/>
    </row>
    <row r="51" spans="1:3">
      <c r="A51" s="153"/>
      <c r="B51" s="91"/>
    </row>
    <row r="52" spans="1:3">
      <c r="A52" s="17" t="s">
        <v>51</v>
      </c>
      <c r="B52" s="91"/>
    </row>
    <row r="53" spans="1:3">
      <c r="A53" s="154"/>
      <c r="B53" s="90"/>
    </row>
    <row r="54" spans="1:3" ht="12.75">
      <c r="A54" s="234" t="s">
        <v>250</v>
      </c>
      <c r="B54" s="103"/>
    </row>
    <row r="55" spans="1:3">
      <c r="A55" s="154"/>
      <c r="B55" s="91"/>
    </row>
    <row r="56" spans="1:3">
      <c r="A56" s="90"/>
      <c r="B56" s="90"/>
    </row>
    <row r="57" spans="1:3" ht="12.75">
      <c r="A57" s="103"/>
      <c r="B57" s="103"/>
    </row>
    <row r="59" spans="1:3">
      <c r="A59" s="137"/>
    </row>
    <row r="61" spans="1:3">
      <c r="A61" s="17"/>
    </row>
    <row r="63" spans="1:3">
      <c r="A63" s="158"/>
    </row>
  </sheetData>
  <mergeCells count="12">
    <mergeCell ref="A3:L3"/>
    <mergeCell ref="A4:L4"/>
    <mergeCell ref="A5:L5"/>
    <mergeCell ref="A7:C9"/>
    <mergeCell ref="A10:C10"/>
    <mergeCell ref="A12:L12"/>
    <mergeCell ref="A29:C29"/>
    <mergeCell ref="A31:L31"/>
    <mergeCell ref="D7:L7"/>
    <mergeCell ref="D8:F8"/>
    <mergeCell ref="G8:I8"/>
    <mergeCell ref="J8:L8"/>
  </mergeCell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3"/>
  <sheetViews>
    <sheetView zoomScaleNormal="100" workbookViewId="0"/>
  </sheetViews>
  <sheetFormatPr defaultRowHeight="11.25"/>
  <cols>
    <col min="1" max="1" width="2.33203125" customWidth="1"/>
    <col min="2" max="2" width="18.83203125" customWidth="1"/>
    <col min="3" max="8" width="9.1640625" customWidth="1"/>
    <col min="9" max="12" width="8.6640625" customWidth="1"/>
  </cols>
  <sheetData>
    <row r="1" spans="1:12" ht="12.75">
      <c r="A1" s="1" t="s">
        <v>168</v>
      </c>
      <c r="C1" s="2"/>
      <c r="D1" s="2"/>
      <c r="E1" s="2"/>
      <c r="F1" s="2"/>
    </row>
    <row r="2" spans="1:12" ht="12.75">
      <c r="C2" s="2"/>
      <c r="D2" s="2"/>
      <c r="E2" s="2"/>
      <c r="F2" s="2"/>
    </row>
    <row r="3" spans="1:12" s="4" customFormat="1" ht="17.25">
      <c r="A3" s="242" t="s">
        <v>171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 s="139" customFormat="1" ht="16.5" customHeight="1">
      <c r="A4" s="253" t="s">
        <v>172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ht="6.75" customHeight="1">
      <c r="A5" s="5"/>
      <c r="B5" s="5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pans="1:12" ht="15" customHeight="1">
      <c r="A6" s="296" t="s">
        <v>169</v>
      </c>
      <c r="B6" s="246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ht="15" customHeight="1">
      <c r="A7" s="298"/>
      <c r="B7" s="302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ht="15" customHeight="1">
      <c r="A8" s="298"/>
      <c r="B8" s="302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ht="15" customHeight="1">
      <c r="A9" s="248"/>
      <c r="B9" s="248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1" spans="1:12">
      <c r="A11" s="256" t="s">
        <v>2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</row>
    <row r="12" spans="1:12">
      <c r="A12" s="3"/>
    </row>
    <row r="13" spans="1:12" s="3" customFormat="1">
      <c r="A13" s="206" t="s">
        <v>193</v>
      </c>
      <c r="B13" s="207"/>
      <c r="C13" s="208">
        <v>7903</v>
      </c>
      <c r="D13" s="208">
        <v>7818</v>
      </c>
      <c r="E13" s="208">
        <v>7479</v>
      </c>
      <c r="F13" s="220">
        <v>84171</v>
      </c>
      <c r="G13" s="221">
        <v>92016</v>
      </c>
      <c r="H13" s="221">
        <v>88829</v>
      </c>
      <c r="I13" s="221">
        <v>-339</v>
      </c>
      <c r="J13" s="218">
        <v>-4.3361473522640104</v>
      </c>
      <c r="K13" s="221">
        <v>-3187</v>
      </c>
      <c r="L13" s="218">
        <v>-3.4635280820726799</v>
      </c>
    </row>
    <row r="14" spans="1:12">
      <c r="A14" s="186"/>
      <c r="B14" s="159" t="s">
        <v>194</v>
      </c>
      <c r="C14" s="12">
        <v>169</v>
      </c>
      <c r="D14" s="12">
        <v>156</v>
      </c>
      <c r="E14" s="12">
        <v>178</v>
      </c>
      <c r="F14" s="222">
        <v>2167</v>
      </c>
      <c r="G14" s="223">
        <v>2069</v>
      </c>
      <c r="H14" s="223">
        <v>2239</v>
      </c>
      <c r="I14" s="223">
        <v>22</v>
      </c>
      <c r="J14" s="219">
        <v>14.1025641025641</v>
      </c>
      <c r="K14" s="223">
        <v>170</v>
      </c>
      <c r="L14" s="219">
        <v>8.2165297245045892</v>
      </c>
    </row>
    <row r="15" spans="1:12">
      <c r="A15" s="186"/>
      <c r="B15" s="159" t="s">
        <v>195</v>
      </c>
      <c r="C15" s="12">
        <v>5365</v>
      </c>
      <c r="D15" s="12">
        <v>5283</v>
      </c>
      <c r="E15" s="12">
        <v>4840</v>
      </c>
      <c r="F15" s="222">
        <v>53844</v>
      </c>
      <c r="G15" s="223">
        <v>59618</v>
      </c>
      <c r="H15" s="223">
        <v>56886</v>
      </c>
      <c r="I15" s="223">
        <v>-443</v>
      </c>
      <c r="J15" s="219">
        <v>-8.3853870906681802</v>
      </c>
      <c r="K15" s="223">
        <v>-2732</v>
      </c>
      <c r="L15" s="219">
        <v>-4.5825086383307099</v>
      </c>
    </row>
    <row r="16" spans="1:12">
      <c r="A16" s="186"/>
      <c r="B16" s="159" t="s">
        <v>196</v>
      </c>
      <c r="C16" s="12">
        <v>496</v>
      </c>
      <c r="D16" s="12">
        <v>540</v>
      </c>
      <c r="E16" s="12">
        <v>536</v>
      </c>
      <c r="F16" s="222">
        <v>6381</v>
      </c>
      <c r="G16" s="223">
        <v>7194</v>
      </c>
      <c r="H16" s="223">
        <v>7246</v>
      </c>
      <c r="I16" s="223">
        <v>-4</v>
      </c>
      <c r="J16" s="219">
        <v>-0.74074074074074103</v>
      </c>
      <c r="K16" s="223">
        <v>52</v>
      </c>
      <c r="L16" s="219">
        <v>0.72282457603558503</v>
      </c>
    </row>
    <row r="17" spans="1:12">
      <c r="A17" s="186"/>
      <c r="B17" s="159" t="s">
        <v>197</v>
      </c>
      <c r="C17" s="12">
        <v>440</v>
      </c>
      <c r="D17" s="12">
        <v>422</v>
      </c>
      <c r="E17" s="12">
        <v>429</v>
      </c>
      <c r="F17" s="222">
        <v>5478</v>
      </c>
      <c r="G17" s="223">
        <v>5381</v>
      </c>
      <c r="H17" s="223">
        <v>5204</v>
      </c>
      <c r="I17" s="223">
        <v>7</v>
      </c>
      <c r="J17" s="219">
        <v>1.6587677725118499</v>
      </c>
      <c r="K17" s="223">
        <v>-177</v>
      </c>
      <c r="L17" s="219">
        <v>-3.28935142166883</v>
      </c>
    </row>
    <row r="18" spans="1:12">
      <c r="A18" s="186"/>
      <c r="B18" s="159" t="s">
        <v>198</v>
      </c>
      <c r="C18" s="12">
        <v>55</v>
      </c>
      <c r="D18" s="12">
        <v>36</v>
      </c>
      <c r="E18" s="12">
        <v>42</v>
      </c>
      <c r="F18" s="222">
        <v>484</v>
      </c>
      <c r="G18" s="223">
        <v>571</v>
      </c>
      <c r="H18" s="223">
        <v>516</v>
      </c>
      <c r="I18" s="223">
        <v>6</v>
      </c>
      <c r="J18" s="219">
        <v>16.6666666666667</v>
      </c>
      <c r="K18" s="223">
        <v>-55</v>
      </c>
      <c r="L18" s="219">
        <v>-9.6322241681260898</v>
      </c>
    </row>
    <row r="19" spans="1:12">
      <c r="A19" s="186"/>
      <c r="B19" s="159" t="s">
        <v>199</v>
      </c>
      <c r="C19" s="12">
        <v>175</v>
      </c>
      <c r="D19" s="12">
        <v>159</v>
      </c>
      <c r="E19" s="12">
        <v>201</v>
      </c>
      <c r="F19" s="222">
        <v>2115</v>
      </c>
      <c r="G19" s="223">
        <v>2265</v>
      </c>
      <c r="H19" s="223">
        <v>2040</v>
      </c>
      <c r="I19" s="223">
        <v>42</v>
      </c>
      <c r="J19" s="219">
        <v>26.415094339622598</v>
      </c>
      <c r="K19" s="223">
        <v>-225</v>
      </c>
      <c r="L19" s="219">
        <v>-9.9337748344370898</v>
      </c>
    </row>
    <row r="20" spans="1:12">
      <c r="A20" s="186"/>
      <c r="B20" s="159" t="s">
        <v>200</v>
      </c>
      <c r="C20" s="12">
        <v>123</v>
      </c>
      <c r="D20" s="12">
        <v>112</v>
      </c>
      <c r="E20" s="12">
        <v>120</v>
      </c>
      <c r="F20" s="222">
        <v>1268</v>
      </c>
      <c r="G20" s="223">
        <v>1380</v>
      </c>
      <c r="H20" s="223">
        <v>1432</v>
      </c>
      <c r="I20" s="223">
        <v>8</v>
      </c>
      <c r="J20" s="219">
        <v>7.1428571428571397</v>
      </c>
      <c r="K20" s="223">
        <v>52</v>
      </c>
      <c r="L20" s="219">
        <v>3.7681159420289898</v>
      </c>
    </row>
    <row r="21" spans="1:12">
      <c r="A21" s="186"/>
      <c r="B21" s="159" t="s">
        <v>201</v>
      </c>
      <c r="C21" s="12">
        <v>249</v>
      </c>
      <c r="D21" s="12">
        <v>226</v>
      </c>
      <c r="E21" s="12">
        <v>255</v>
      </c>
      <c r="F21" s="222">
        <v>2893</v>
      </c>
      <c r="G21" s="223">
        <v>3130</v>
      </c>
      <c r="H21" s="223">
        <v>3067</v>
      </c>
      <c r="I21" s="223">
        <v>29</v>
      </c>
      <c r="J21" s="219">
        <v>12.831858407079601</v>
      </c>
      <c r="K21" s="223">
        <v>-63</v>
      </c>
      <c r="L21" s="219">
        <v>-2.0127795527156498</v>
      </c>
    </row>
    <row r="22" spans="1:12">
      <c r="A22" s="186"/>
      <c r="B22" s="159" t="s">
        <v>202</v>
      </c>
      <c r="C22" s="12">
        <v>831</v>
      </c>
      <c r="D22" s="12">
        <v>884</v>
      </c>
      <c r="E22" s="12">
        <v>878</v>
      </c>
      <c r="F22" s="222">
        <v>9541</v>
      </c>
      <c r="G22" s="223">
        <v>10408</v>
      </c>
      <c r="H22" s="223">
        <v>10199</v>
      </c>
      <c r="I22" s="223">
        <v>-6</v>
      </c>
      <c r="J22" s="219">
        <v>-0.67873303167420795</v>
      </c>
      <c r="K22" s="223">
        <v>-209</v>
      </c>
      <c r="L22" s="219">
        <v>-2.0080707148347399</v>
      </c>
    </row>
    <row r="23" spans="1:12">
      <c r="A23" s="186"/>
      <c r="B23" s="159"/>
      <c r="C23" s="12"/>
      <c r="D23" s="12"/>
      <c r="E23" s="12"/>
      <c r="F23" s="222"/>
      <c r="G23" s="223"/>
      <c r="H23" s="223"/>
      <c r="I23" s="223"/>
      <c r="J23" s="14"/>
      <c r="K23" s="223"/>
      <c r="L23" s="14"/>
    </row>
    <row r="24" spans="1:12" s="3" customFormat="1">
      <c r="A24" s="206" t="s">
        <v>203</v>
      </c>
      <c r="B24" s="207"/>
      <c r="C24" s="208">
        <v>1722</v>
      </c>
      <c r="D24" s="208">
        <v>1675</v>
      </c>
      <c r="E24" s="208">
        <v>1735</v>
      </c>
      <c r="F24" s="220">
        <v>20865</v>
      </c>
      <c r="G24" s="221">
        <v>21449</v>
      </c>
      <c r="H24" s="221">
        <v>21092</v>
      </c>
      <c r="I24" s="221">
        <v>60</v>
      </c>
      <c r="J24" s="218">
        <v>3.5820895522388101</v>
      </c>
      <c r="K24" s="221">
        <v>-357</v>
      </c>
      <c r="L24" s="218">
        <v>-1.6644132593594101</v>
      </c>
    </row>
    <row r="25" spans="1:12">
      <c r="A25" s="186"/>
      <c r="B25" s="159" t="s">
        <v>204</v>
      </c>
      <c r="C25" s="12">
        <v>44</v>
      </c>
      <c r="D25" s="12">
        <v>65</v>
      </c>
      <c r="E25" s="12">
        <v>36</v>
      </c>
      <c r="F25" s="222">
        <v>656</v>
      </c>
      <c r="G25" s="223">
        <v>683</v>
      </c>
      <c r="H25" s="223">
        <v>523</v>
      </c>
      <c r="I25" s="223">
        <v>-29</v>
      </c>
      <c r="J25" s="219">
        <v>-44.615384615384599</v>
      </c>
      <c r="K25" s="223">
        <v>-160</v>
      </c>
      <c r="L25" s="219">
        <v>-23.4260614934114</v>
      </c>
    </row>
    <row r="26" spans="1:12">
      <c r="A26" s="186"/>
      <c r="B26" s="159" t="s">
        <v>205</v>
      </c>
      <c r="C26" s="12">
        <v>44</v>
      </c>
      <c r="D26" s="12">
        <v>66</v>
      </c>
      <c r="E26" s="12">
        <v>99</v>
      </c>
      <c r="F26" s="222">
        <v>998</v>
      </c>
      <c r="G26" s="223">
        <v>927</v>
      </c>
      <c r="H26" s="223">
        <v>994</v>
      </c>
      <c r="I26" s="223">
        <v>33</v>
      </c>
      <c r="J26" s="219">
        <v>50</v>
      </c>
      <c r="K26" s="223">
        <v>67</v>
      </c>
      <c r="L26" s="219">
        <v>7.22761596548004</v>
      </c>
    </row>
    <row r="27" spans="1:12">
      <c r="A27" s="186"/>
      <c r="B27" s="159" t="s">
        <v>206</v>
      </c>
      <c r="C27" s="12">
        <v>68</v>
      </c>
      <c r="D27" s="12">
        <v>48</v>
      </c>
      <c r="E27" s="12">
        <v>49</v>
      </c>
      <c r="F27" s="222">
        <v>596</v>
      </c>
      <c r="G27" s="223">
        <v>613</v>
      </c>
      <c r="H27" s="223">
        <v>652</v>
      </c>
      <c r="I27" s="223">
        <v>1</v>
      </c>
      <c r="J27" s="219">
        <v>2.0833333333333299</v>
      </c>
      <c r="K27" s="223">
        <v>39</v>
      </c>
      <c r="L27" s="219">
        <v>6.3621533442088101</v>
      </c>
    </row>
    <row r="28" spans="1:12">
      <c r="A28" s="186"/>
      <c r="B28" s="159" t="s">
        <v>207</v>
      </c>
      <c r="C28" s="12">
        <v>30</v>
      </c>
      <c r="D28" s="12">
        <v>20</v>
      </c>
      <c r="E28" s="12">
        <v>25</v>
      </c>
      <c r="F28" s="222">
        <v>307</v>
      </c>
      <c r="G28" s="223">
        <v>288</v>
      </c>
      <c r="H28" s="223">
        <v>320</v>
      </c>
      <c r="I28" s="223">
        <v>5</v>
      </c>
      <c r="J28" s="219">
        <v>25</v>
      </c>
      <c r="K28" s="223">
        <v>32</v>
      </c>
      <c r="L28" s="219">
        <v>11.1111111111111</v>
      </c>
    </row>
    <row r="29" spans="1:12">
      <c r="A29" s="186"/>
      <c r="B29" s="159" t="s">
        <v>208</v>
      </c>
      <c r="C29" s="12">
        <v>1089</v>
      </c>
      <c r="D29" s="12">
        <v>1016</v>
      </c>
      <c r="E29" s="12">
        <v>950</v>
      </c>
      <c r="F29" s="222">
        <v>12590</v>
      </c>
      <c r="G29" s="223">
        <v>12680</v>
      </c>
      <c r="H29" s="223">
        <v>12058</v>
      </c>
      <c r="I29" s="223">
        <v>-66</v>
      </c>
      <c r="J29" s="219">
        <v>-6.4960629921259798</v>
      </c>
      <c r="K29" s="223">
        <v>-622</v>
      </c>
      <c r="L29" s="219">
        <v>-4.9053627760252398</v>
      </c>
    </row>
    <row r="30" spans="1:12">
      <c r="A30" s="186"/>
      <c r="B30" s="159" t="s">
        <v>209</v>
      </c>
      <c r="C30" s="12">
        <v>353</v>
      </c>
      <c r="D30" s="12">
        <v>374</v>
      </c>
      <c r="E30" s="12">
        <v>464</v>
      </c>
      <c r="F30" s="222">
        <v>4511</v>
      </c>
      <c r="G30" s="223">
        <v>5023</v>
      </c>
      <c r="H30" s="223">
        <v>5289</v>
      </c>
      <c r="I30" s="223">
        <v>90</v>
      </c>
      <c r="J30" s="219">
        <v>24.064171122994701</v>
      </c>
      <c r="K30" s="223">
        <v>266</v>
      </c>
      <c r="L30" s="219">
        <v>5.2956400557435801</v>
      </c>
    </row>
    <row r="31" spans="1:12">
      <c r="A31" s="186"/>
      <c r="B31" s="159" t="s">
        <v>210</v>
      </c>
      <c r="C31" s="12">
        <v>94</v>
      </c>
      <c r="D31" s="12">
        <v>86</v>
      </c>
      <c r="E31" s="12">
        <v>112</v>
      </c>
      <c r="F31" s="222">
        <v>1207</v>
      </c>
      <c r="G31" s="223">
        <v>1235</v>
      </c>
      <c r="H31" s="223">
        <v>1256</v>
      </c>
      <c r="I31" s="223">
        <v>26</v>
      </c>
      <c r="J31" s="219">
        <v>30.232558139534898</v>
      </c>
      <c r="K31" s="223">
        <v>21</v>
      </c>
      <c r="L31" s="219">
        <v>1.7004048582996001</v>
      </c>
    </row>
    <row r="32" spans="1:12">
      <c r="A32" s="186"/>
      <c r="B32" s="159"/>
      <c r="C32" s="12"/>
      <c r="D32" s="12"/>
      <c r="E32" s="12"/>
      <c r="F32" s="222"/>
      <c r="G32" s="223"/>
      <c r="H32" s="223"/>
      <c r="I32" s="223"/>
      <c r="J32" s="14"/>
      <c r="K32" s="223"/>
      <c r="L32" s="14"/>
    </row>
    <row r="33" spans="1:12" s="3" customFormat="1" ht="12" customHeight="1">
      <c r="A33" s="206" t="s">
        <v>211</v>
      </c>
      <c r="B33" s="207"/>
      <c r="C33" s="208">
        <v>2051</v>
      </c>
      <c r="D33" s="208">
        <v>1628</v>
      </c>
      <c r="E33" s="208">
        <v>1801</v>
      </c>
      <c r="F33" s="220">
        <v>20606</v>
      </c>
      <c r="G33" s="221">
        <v>18133</v>
      </c>
      <c r="H33" s="221">
        <v>19061</v>
      </c>
      <c r="I33" s="221">
        <v>173</v>
      </c>
      <c r="J33" s="218">
        <v>10.626535626535601</v>
      </c>
      <c r="K33" s="221">
        <v>928</v>
      </c>
      <c r="L33" s="218">
        <v>5.1177411349473303</v>
      </c>
    </row>
    <row r="34" spans="1:12" s="3" customFormat="1">
      <c r="A34" s="206"/>
      <c r="B34" s="207"/>
      <c r="C34" s="208"/>
      <c r="D34" s="208"/>
      <c r="E34" s="208"/>
      <c r="F34" s="220"/>
      <c r="G34" s="221"/>
      <c r="H34" s="221"/>
      <c r="I34" s="221"/>
      <c r="J34" s="209"/>
      <c r="K34" s="221"/>
      <c r="L34" s="209"/>
    </row>
    <row r="35" spans="1:12" s="3" customFormat="1">
      <c r="A35" s="210" t="s">
        <v>4</v>
      </c>
      <c r="B35" s="211"/>
      <c r="C35" s="208">
        <v>11676</v>
      </c>
      <c r="D35" s="208">
        <v>11121</v>
      </c>
      <c r="E35" s="208">
        <v>11015</v>
      </c>
      <c r="F35" s="220">
        <v>125642</v>
      </c>
      <c r="G35" s="221">
        <v>131598</v>
      </c>
      <c r="H35" s="221">
        <v>128982</v>
      </c>
      <c r="I35" s="221">
        <v>-106</v>
      </c>
      <c r="J35" s="218">
        <v>-0.95315169499145802</v>
      </c>
      <c r="K35" s="221">
        <v>-2616</v>
      </c>
      <c r="L35" s="218">
        <v>-1.98787215611179</v>
      </c>
    </row>
    <row r="36" spans="1:12">
      <c r="A36" s="197"/>
      <c r="B36" s="197"/>
    </row>
    <row r="37" spans="1:12">
      <c r="A37" s="256" t="s">
        <v>3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</row>
    <row r="38" spans="1:12">
      <c r="A38" s="3"/>
    </row>
    <row r="39" spans="1:12">
      <c r="A39" s="206" t="s">
        <v>193</v>
      </c>
      <c r="B39" s="207"/>
      <c r="C39" s="208">
        <v>2621</v>
      </c>
      <c r="D39" s="208">
        <v>3118</v>
      </c>
      <c r="E39" s="208">
        <v>3397</v>
      </c>
      <c r="F39" s="220">
        <v>39573</v>
      </c>
      <c r="G39" s="221">
        <v>42668</v>
      </c>
      <c r="H39" s="221">
        <v>46643</v>
      </c>
      <c r="I39" s="221">
        <v>279</v>
      </c>
      <c r="J39" s="218">
        <v>8.9480436177036609</v>
      </c>
      <c r="K39" s="221">
        <v>3975</v>
      </c>
      <c r="L39" s="218">
        <v>9.3161151214024596</v>
      </c>
    </row>
    <row r="40" spans="1:12">
      <c r="A40" s="186"/>
      <c r="B40" s="159" t="s">
        <v>194</v>
      </c>
      <c r="C40" s="12">
        <v>88</v>
      </c>
      <c r="D40" s="12">
        <v>111</v>
      </c>
      <c r="E40" s="12">
        <v>105</v>
      </c>
      <c r="F40" s="222">
        <v>1325</v>
      </c>
      <c r="G40" s="223">
        <v>1351</v>
      </c>
      <c r="H40" s="223">
        <v>1589</v>
      </c>
      <c r="I40" s="223">
        <v>-6</v>
      </c>
      <c r="J40" s="219">
        <v>-5.4054054054054097</v>
      </c>
      <c r="K40" s="223">
        <v>238</v>
      </c>
      <c r="L40" s="219">
        <v>17.616580310880799</v>
      </c>
    </row>
    <row r="41" spans="1:12">
      <c r="A41" s="186"/>
      <c r="B41" s="159" t="s">
        <v>195</v>
      </c>
      <c r="C41" s="12">
        <v>1424</v>
      </c>
      <c r="D41" s="12">
        <v>1734</v>
      </c>
      <c r="E41" s="12">
        <v>1969</v>
      </c>
      <c r="F41" s="222">
        <v>21076</v>
      </c>
      <c r="G41" s="223">
        <v>23214</v>
      </c>
      <c r="H41" s="223">
        <v>25469</v>
      </c>
      <c r="I41" s="223">
        <v>235</v>
      </c>
      <c r="J41" s="219">
        <v>13.5524798154556</v>
      </c>
      <c r="K41" s="223">
        <v>2255</v>
      </c>
      <c r="L41" s="219">
        <v>9.7139657103471997</v>
      </c>
    </row>
    <row r="42" spans="1:12">
      <c r="A42" s="186"/>
      <c r="B42" s="159" t="s">
        <v>196</v>
      </c>
      <c r="C42" s="12">
        <v>230</v>
      </c>
      <c r="D42" s="12">
        <v>298</v>
      </c>
      <c r="E42" s="12">
        <v>282</v>
      </c>
      <c r="F42" s="222">
        <v>3763</v>
      </c>
      <c r="G42" s="223">
        <v>3908</v>
      </c>
      <c r="H42" s="223">
        <v>4349</v>
      </c>
      <c r="I42" s="223">
        <v>-16</v>
      </c>
      <c r="J42" s="219">
        <v>-5.3691275167785202</v>
      </c>
      <c r="K42" s="223">
        <v>441</v>
      </c>
      <c r="L42" s="219">
        <v>11.284544524053199</v>
      </c>
    </row>
    <row r="43" spans="1:12">
      <c r="A43" s="186"/>
      <c r="B43" s="159" t="s">
        <v>197</v>
      </c>
      <c r="C43" s="12">
        <v>220</v>
      </c>
      <c r="D43" s="12">
        <v>205</v>
      </c>
      <c r="E43" s="12">
        <v>231</v>
      </c>
      <c r="F43" s="222">
        <v>2881</v>
      </c>
      <c r="G43" s="223">
        <v>3256</v>
      </c>
      <c r="H43" s="223">
        <v>3381</v>
      </c>
      <c r="I43" s="223">
        <v>26</v>
      </c>
      <c r="J43" s="219">
        <v>12.6829268292683</v>
      </c>
      <c r="K43" s="223">
        <v>125</v>
      </c>
      <c r="L43" s="219">
        <v>3.8390663390663402</v>
      </c>
    </row>
    <row r="44" spans="1:12">
      <c r="A44" s="186"/>
      <c r="B44" s="159" t="s">
        <v>198</v>
      </c>
      <c r="C44" s="12">
        <v>18</v>
      </c>
      <c r="D44" s="12">
        <v>29</v>
      </c>
      <c r="E44" s="12">
        <v>19</v>
      </c>
      <c r="F44" s="222">
        <v>370</v>
      </c>
      <c r="G44" s="223">
        <v>395</v>
      </c>
      <c r="H44" s="223">
        <v>410</v>
      </c>
      <c r="I44" s="223">
        <v>-10</v>
      </c>
      <c r="J44" s="219">
        <v>-34.482758620689701</v>
      </c>
      <c r="K44" s="223">
        <v>15</v>
      </c>
      <c r="L44" s="219">
        <v>3.79746835443038</v>
      </c>
    </row>
    <row r="45" spans="1:12">
      <c r="A45" s="186"/>
      <c r="B45" s="159" t="s">
        <v>199</v>
      </c>
      <c r="C45" s="12">
        <v>93</v>
      </c>
      <c r="D45" s="12">
        <v>89</v>
      </c>
      <c r="E45" s="12">
        <v>111</v>
      </c>
      <c r="F45" s="222">
        <v>1439</v>
      </c>
      <c r="G45" s="223">
        <v>1381</v>
      </c>
      <c r="H45" s="223">
        <v>1605</v>
      </c>
      <c r="I45" s="223">
        <v>22</v>
      </c>
      <c r="J45" s="219">
        <v>24.7191011235955</v>
      </c>
      <c r="K45" s="223">
        <v>224</v>
      </c>
      <c r="L45" s="219">
        <v>16.2201303403331</v>
      </c>
    </row>
    <row r="46" spans="1:12">
      <c r="A46" s="186"/>
      <c r="B46" s="159" t="s">
        <v>200</v>
      </c>
      <c r="C46" s="12">
        <v>46</v>
      </c>
      <c r="D46" s="12">
        <v>59</v>
      </c>
      <c r="E46" s="12">
        <v>64</v>
      </c>
      <c r="F46" s="222">
        <v>867</v>
      </c>
      <c r="G46" s="223">
        <v>829</v>
      </c>
      <c r="H46" s="223">
        <v>948</v>
      </c>
      <c r="I46" s="223">
        <v>5</v>
      </c>
      <c r="J46" s="219">
        <v>8.4745762711864394</v>
      </c>
      <c r="K46" s="223">
        <v>119</v>
      </c>
      <c r="L46" s="219">
        <v>14.354644149577799</v>
      </c>
    </row>
    <row r="47" spans="1:12">
      <c r="A47" s="186"/>
      <c r="B47" s="159" t="s">
        <v>201</v>
      </c>
      <c r="C47" s="12">
        <v>122</v>
      </c>
      <c r="D47" s="12">
        <v>117</v>
      </c>
      <c r="E47" s="12">
        <v>140</v>
      </c>
      <c r="F47" s="222">
        <v>1741</v>
      </c>
      <c r="G47" s="223">
        <v>1807</v>
      </c>
      <c r="H47" s="223">
        <v>1962</v>
      </c>
      <c r="I47" s="223">
        <v>23</v>
      </c>
      <c r="J47" s="219">
        <v>19.658119658119698</v>
      </c>
      <c r="K47" s="223">
        <v>155</v>
      </c>
      <c r="L47" s="219">
        <v>8.5777531820697295</v>
      </c>
    </row>
    <row r="48" spans="1:12">
      <c r="A48" s="186"/>
      <c r="B48" s="159" t="s">
        <v>202</v>
      </c>
      <c r="C48" s="12">
        <v>380</v>
      </c>
      <c r="D48" s="12">
        <v>476</v>
      </c>
      <c r="E48" s="12">
        <v>476</v>
      </c>
      <c r="F48" s="222">
        <v>6111</v>
      </c>
      <c r="G48" s="223">
        <v>6527</v>
      </c>
      <c r="H48" s="223">
        <v>6930</v>
      </c>
      <c r="I48" s="223">
        <v>0</v>
      </c>
      <c r="J48" s="219">
        <v>0</v>
      </c>
      <c r="K48" s="223">
        <v>403</v>
      </c>
      <c r="L48" s="219">
        <v>6.1743526888310098</v>
      </c>
    </row>
    <row r="49" spans="1:12">
      <c r="A49" s="186"/>
      <c r="B49" s="159"/>
      <c r="C49" s="12"/>
      <c r="D49" s="12"/>
      <c r="E49" s="12"/>
      <c r="F49" s="222"/>
      <c r="G49" s="223"/>
      <c r="H49" s="223"/>
      <c r="I49" s="223"/>
      <c r="J49" s="14"/>
      <c r="K49" s="223"/>
      <c r="L49" s="14"/>
    </row>
    <row r="50" spans="1:12">
      <c r="A50" s="206" t="s">
        <v>203</v>
      </c>
      <c r="B50" s="207"/>
      <c r="C50" s="208">
        <v>735</v>
      </c>
      <c r="D50" s="208">
        <v>706</v>
      </c>
      <c r="E50" s="208">
        <v>840</v>
      </c>
      <c r="F50" s="220">
        <v>10525</v>
      </c>
      <c r="G50" s="221">
        <v>11148</v>
      </c>
      <c r="H50" s="221">
        <v>12267</v>
      </c>
      <c r="I50" s="221">
        <v>134</v>
      </c>
      <c r="J50" s="218">
        <v>18.980169971671401</v>
      </c>
      <c r="K50" s="221">
        <v>1119</v>
      </c>
      <c r="L50" s="218">
        <v>10.037674919267999</v>
      </c>
    </row>
    <row r="51" spans="1:12">
      <c r="A51" s="186"/>
      <c r="B51" s="159" t="s">
        <v>204</v>
      </c>
      <c r="C51" s="12">
        <v>41</v>
      </c>
      <c r="D51" s="12">
        <v>24</v>
      </c>
      <c r="E51" s="12">
        <v>27</v>
      </c>
      <c r="F51" s="222">
        <v>449</v>
      </c>
      <c r="G51" s="223">
        <v>455</v>
      </c>
      <c r="H51" s="223">
        <v>525</v>
      </c>
      <c r="I51" s="223">
        <v>3</v>
      </c>
      <c r="J51" s="219">
        <v>12.5</v>
      </c>
      <c r="K51" s="223">
        <v>70</v>
      </c>
      <c r="L51" s="219">
        <v>15.384615384615399</v>
      </c>
    </row>
    <row r="52" spans="1:12">
      <c r="A52" s="186"/>
      <c r="B52" s="159" t="s">
        <v>205</v>
      </c>
      <c r="C52" s="12">
        <v>40</v>
      </c>
      <c r="D52" s="12">
        <v>23</v>
      </c>
      <c r="E52" s="12">
        <v>26</v>
      </c>
      <c r="F52" s="222">
        <v>510</v>
      </c>
      <c r="G52" s="223">
        <v>515</v>
      </c>
      <c r="H52" s="223">
        <v>577</v>
      </c>
      <c r="I52" s="223">
        <v>3</v>
      </c>
      <c r="J52" s="219">
        <v>13.0434782608696</v>
      </c>
      <c r="K52" s="223">
        <v>62</v>
      </c>
      <c r="L52" s="219">
        <v>12.0388349514563</v>
      </c>
    </row>
    <row r="53" spans="1:12">
      <c r="A53" s="186"/>
      <c r="B53" s="159" t="s">
        <v>206</v>
      </c>
      <c r="C53" s="12">
        <v>31</v>
      </c>
      <c r="D53" s="12">
        <v>26</v>
      </c>
      <c r="E53" s="12">
        <v>34</v>
      </c>
      <c r="F53" s="222">
        <v>421</v>
      </c>
      <c r="G53" s="223">
        <v>466</v>
      </c>
      <c r="H53" s="223">
        <v>498</v>
      </c>
      <c r="I53" s="223">
        <v>8</v>
      </c>
      <c r="J53" s="219">
        <v>30.769230769230798</v>
      </c>
      <c r="K53" s="223">
        <v>32</v>
      </c>
      <c r="L53" s="219">
        <v>6.8669527896995701</v>
      </c>
    </row>
    <row r="54" spans="1:12">
      <c r="A54" s="186"/>
      <c r="B54" s="159" t="s">
        <v>207</v>
      </c>
      <c r="C54" s="12">
        <v>19</v>
      </c>
      <c r="D54" s="12">
        <v>12</v>
      </c>
      <c r="E54" s="12">
        <v>12</v>
      </c>
      <c r="F54" s="222">
        <v>232</v>
      </c>
      <c r="G54" s="223">
        <v>193</v>
      </c>
      <c r="H54" s="223">
        <v>247</v>
      </c>
      <c r="I54" s="223">
        <v>0</v>
      </c>
      <c r="J54" s="219">
        <v>0</v>
      </c>
      <c r="K54" s="223">
        <v>54</v>
      </c>
      <c r="L54" s="219">
        <v>27.979274611398999</v>
      </c>
    </row>
    <row r="55" spans="1:12">
      <c r="A55" s="186"/>
      <c r="B55" s="159" t="s">
        <v>208</v>
      </c>
      <c r="C55" s="12">
        <v>357</v>
      </c>
      <c r="D55" s="12">
        <v>388</v>
      </c>
      <c r="E55" s="12">
        <v>447</v>
      </c>
      <c r="F55" s="222">
        <v>5743</v>
      </c>
      <c r="G55" s="223">
        <v>6144</v>
      </c>
      <c r="H55" s="223">
        <v>6463</v>
      </c>
      <c r="I55" s="223">
        <v>59</v>
      </c>
      <c r="J55" s="219">
        <v>15.2061855670103</v>
      </c>
      <c r="K55" s="223">
        <v>319</v>
      </c>
      <c r="L55" s="219">
        <v>5.1920572916666696</v>
      </c>
    </row>
    <row r="56" spans="1:12">
      <c r="A56" s="186"/>
      <c r="B56" s="159" t="s">
        <v>209</v>
      </c>
      <c r="C56" s="12">
        <v>218</v>
      </c>
      <c r="D56" s="12">
        <v>197</v>
      </c>
      <c r="E56" s="12">
        <v>248</v>
      </c>
      <c r="F56" s="222">
        <v>2557</v>
      </c>
      <c r="G56" s="223">
        <v>2721</v>
      </c>
      <c r="H56" s="223">
        <v>3311</v>
      </c>
      <c r="I56" s="223">
        <v>51</v>
      </c>
      <c r="J56" s="219">
        <v>25.888324873096401</v>
      </c>
      <c r="K56" s="223">
        <v>590</v>
      </c>
      <c r="L56" s="219">
        <v>21.683204704152899</v>
      </c>
    </row>
    <row r="57" spans="1:12">
      <c r="A57" s="186"/>
      <c r="B57" s="159" t="s">
        <v>210</v>
      </c>
      <c r="C57" s="12">
        <v>29</v>
      </c>
      <c r="D57" s="12">
        <v>36</v>
      </c>
      <c r="E57" s="12">
        <v>46</v>
      </c>
      <c r="F57" s="222">
        <v>613</v>
      </c>
      <c r="G57" s="223">
        <v>654</v>
      </c>
      <c r="H57" s="223">
        <v>646</v>
      </c>
      <c r="I57" s="223">
        <v>10</v>
      </c>
      <c r="J57" s="219">
        <v>27.7777777777778</v>
      </c>
      <c r="K57" s="223">
        <v>-8</v>
      </c>
      <c r="L57" s="219">
        <v>-1.2232415902140701</v>
      </c>
    </row>
    <row r="58" spans="1:12">
      <c r="A58" s="186"/>
      <c r="B58" s="159"/>
      <c r="C58" s="12"/>
      <c r="D58" s="12"/>
      <c r="E58" s="12"/>
      <c r="F58" s="222"/>
      <c r="G58" s="223"/>
      <c r="H58" s="223"/>
      <c r="I58" s="223"/>
      <c r="J58" s="14"/>
      <c r="K58" s="223"/>
      <c r="L58" s="14"/>
    </row>
    <row r="59" spans="1:12" ht="12" customHeight="1">
      <c r="A59" s="206" t="s">
        <v>211</v>
      </c>
      <c r="B59" s="207"/>
      <c r="C59" s="208">
        <v>416</v>
      </c>
      <c r="D59" s="208">
        <v>479</v>
      </c>
      <c r="E59" s="208">
        <v>515</v>
      </c>
      <c r="F59" s="220">
        <v>5590</v>
      </c>
      <c r="G59" s="221">
        <v>6796</v>
      </c>
      <c r="H59" s="221">
        <v>7339</v>
      </c>
      <c r="I59" s="221">
        <v>36</v>
      </c>
      <c r="J59" s="218">
        <v>7.5156576200417504</v>
      </c>
      <c r="K59" s="221">
        <v>543</v>
      </c>
      <c r="L59" s="218">
        <v>7.9899941141848103</v>
      </c>
    </row>
    <row r="60" spans="1:12">
      <c r="A60" s="206"/>
      <c r="B60" s="207"/>
      <c r="C60" s="208"/>
      <c r="D60" s="208"/>
      <c r="E60" s="208"/>
      <c r="F60" s="220"/>
      <c r="G60" s="221"/>
      <c r="H60" s="221"/>
      <c r="I60" s="221"/>
      <c r="J60" s="209"/>
      <c r="K60" s="221"/>
      <c r="L60" s="209"/>
    </row>
    <row r="61" spans="1:12">
      <c r="A61" s="210" t="s">
        <v>4</v>
      </c>
      <c r="B61" s="211"/>
      <c r="C61" s="208">
        <v>3772</v>
      </c>
      <c r="D61" s="208">
        <v>4303</v>
      </c>
      <c r="E61" s="208">
        <v>4752</v>
      </c>
      <c r="F61" s="220">
        <v>55688</v>
      </c>
      <c r="G61" s="221">
        <v>60612</v>
      </c>
      <c r="H61" s="221">
        <v>66249</v>
      </c>
      <c r="I61" s="221">
        <v>449</v>
      </c>
      <c r="J61" s="218">
        <v>10.434580525215001</v>
      </c>
      <c r="K61" s="221">
        <v>5637</v>
      </c>
      <c r="L61" s="218">
        <v>9.3001385864185302</v>
      </c>
    </row>
    <row r="62" spans="1:12"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17" t="s">
        <v>170</v>
      </c>
    </row>
  </sheetData>
  <mergeCells count="11">
    <mergeCell ref="A3:L3"/>
    <mergeCell ref="A4:L4"/>
    <mergeCell ref="A6:B9"/>
    <mergeCell ref="A11:L11"/>
    <mergeCell ref="A37:L37"/>
    <mergeCell ref="I7:J7"/>
    <mergeCell ref="K7:L7"/>
    <mergeCell ref="I8:I9"/>
    <mergeCell ref="J8:J9"/>
    <mergeCell ref="K8:K9"/>
    <mergeCell ref="L8:L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5"/>
  <sheetViews>
    <sheetView zoomScaleNormal="100" workbookViewId="0"/>
  </sheetViews>
  <sheetFormatPr defaultRowHeight="11.25"/>
  <cols>
    <col min="1" max="1" width="2.33203125" customWidth="1"/>
    <col min="2" max="2" width="18.83203125" customWidth="1"/>
    <col min="3" max="8" width="9.1640625" customWidth="1"/>
    <col min="9" max="12" width="8.6640625" customWidth="1"/>
  </cols>
  <sheetData>
    <row r="1" spans="1:12" ht="12.75">
      <c r="A1" s="1" t="s">
        <v>173</v>
      </c>
      <c r="C1" s="2"/>
      <c r="D1" s="2"/>
      <c r="E1" s="2"/>
      <c r="F1" s="2"/>
    </row>
    <row r="2" spans="1:12" ht="12.75">
      <c r="C2" s="2"/>
      <c r="D2" s="2"/>
      <c r="E2" s="2"/>
      <c r="F2" s="2"/>
    </row>
    <row r="3" spans="1:12" s="4" customFormat="1" ht="17.25">
      <c r="A3" s="242" t="s">
        <v>171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 s="139" customFormat="1" ht="16.5">
      <c r="A4" s="253" t="s">
        <v>172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ht="6.75" customHeight="1">
      <c r="A5" s="5"/>
      <c r="B5" s="5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pans="1:12" ht="15" customHeight="1">
      <c r="A6" s="296" t="s">
        <v>169</v>
      </c>
      <c r="B6" s="246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ht="15" customHeight="1">
      <c r="A7" s="298"/>
      <c r="B7" s="302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ht="15" customHeight="1">
      <c r="A8" s="298"/>
      <c r="B8" s="302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ht="15" customHeight="1">
      <c r="A9" s="248"/>
      <c r="B9" s="248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1" spans="1:12">
      <c r="A11" s="256" t="s">
        <v>174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</row>
    <row r="12" spans="1:12">
      <c r="A12" s="3"/>
    </row>
    <row r="13" spans="1:12">
      <c r="A13" s="206" t="s">
        <v>193</v>
      </c>
      <c r="B13" s="207"/>
      <c r="C13" s="208">
        <v>5282</v>
      </c>
      <c r="D13" s="208">
        <v>4700</v>
      </c>
      <c r="E13" s="208">
        <v>4082</v>
      </c>
      <c r="F13" s="220">
        <v>44598</v>
      </c>
      <c r="G13" s="221">
        <v>49348</v>
      </c>
      <c r="H13" s="221">
        <v>42186</v>
      </c>
      <c r="I13" s="221">
        <v>-618</v>
      </c>
      <c r="J13" s="227" t="s">
        <v>212</v>
      </c>
      <c r="K13" s="221">
        <v>-7162</v>
      </c>
      <c r="L13" s="227" t="s">
        <v>212</v>
      </c>
    </row>
    <row r="14" spans="1:12">
      <c r="A14" s="186"/>
      <c r="B14" s="159" t="s">
        <v>194</v>
      </c>
      <c r="C14" s="12">
        <v>81</v>
      </c>
      <c r="D14" s="12">
        <v>45</v>
      </c>
      <c r="E14" s="12">
        <v>73</v>
      </c>
      <c r="F14" s="222">
        <v>842</v>
      </c>
      <c r="G14" s="223">
        <v>718</v>
      </c>
      <c r="H14" s="223">
        <v>650</v>
      </c>
      <c r="I14" s="223">
        <v>28</v>
      </c>
      <c r="J14" s="228" t="s">
        <v>212</v>
      </c>
      <c r="K14" s="223">
        <v>-68</v>
      </c>
      <c r="L14" s="228" t="s">
        <v>212</v>
      </c>
    </row>
    <row r="15" spans="1:12">
      <c r="A15" s="186"/>
      <c r="B15" s="159" t="s">
        <v>195</v>
      </c>
      <c r="C15" s="12">
        <v>3941</v>
      </c>
      <c r="D15" s="12">
        <v>3549</v>
      </c>
      <c r="E15" s="12">
        <v>2871</v>
      </c>
      <c r="F15" s="222">
        <v>32768</v>
      </c>
      <c r="G15" s="223">
        <v>36404</v>
      </c>
      <c r="H15" s="223">
        <v>31417</v>
      </c>
      <c r="I15" s="223">
        <v>-678</v>
      </c>
      <c r="J15" s="228" t="s">
        <v>212</v>
      </c>
      <c r="K15" s="223">
        <v>-4987</v>
      </c>
      <c r="L15" s="228" t="s">
        <v>212</v>
      </c>
    </row>
    <row r="16" spans="1:12">
      <c r="A16" s="186"/>
      <c r="B16" s="159" t="s">
        <v>196</v>
      </c>
      <c r="C16" s="12">
        <v>266</v>
      </c>
      <c r="D16" s="12">
        <v>242</v>
      </c>
      <c r="E16" s="12">
        <v>254</v>
      </c>
      <c r="F16" s="222">
        <v>2618</v>
      </c>
      <c r="G16" s="223">
        <v>3286</v>
      </c>
      <c r="H16" s="223">
        <v>2897</v>
      </c>
      <c r="I16" s="223">
        <v>12</v>
      </c>
      <c r="J16" s="228" t="s">
        <v>212</v>
      </c>
      <c r="K16" s="223">
        <v>-389</v>
      </c>
      <c r="L16" s="228" t="s">
        <v>212</v>
      </c>
    </row>
    <row r="17" spans="1:12">
      <c r="A17" s="186"/>
      <c r="B17" s="159" t="s">
        <v>197</v>
      </c>
      <c r="C17" s="12">
        <v>220</v>
      </c>
      <c r="D17" s="12">
        <v>217</v>
      </c>
      <c r="E17" s="12">
        <v>198</v>
      </c>
      <c r="F17" s="222">
        <v>2597</v>
      </c>
      <c r="G17" s="223">
        <v>2125</v>
      </c>
      <c r="H17" s="223">
        <v>1823</v>
      </c>
      <c r="I17" s="223">
        <v>-19</v>
      </c>
      <c r="J17" s="228" t="s">
        <v>212</v>
      </c>
      <c r="K17" s="223">
        <v>-302</v>
      </c>
      <c r="L17" s="228" t="s">
        <v>212</v>
      </c>
    </row>
    <row r="18" spans="1:12">
      <c r="A18" s="186"/>
      <c r="B18" s="159" t="s">
        <v>198</v>
      </c>
      <c r="C18" s="12">
        <v>37</v>
      </c>
      <c r="D18" s="12">
        <v>7</v>
      </c>
      <c r="E18" s="12">
        <v>23</v>
      </c>
      <c r="F18" s="222">
        <v>114</v>
      </c>
      <c r="G18" s="223">
        <v>176</v>
      </c>
      <c r="H18" s="223">
        <v>106</v>
      </c>
      <c r="I18" s="223">
        <v>16</v>
      </c>
      <c r="J18" s="228" t="s">
        <v>212</v>
      </c>
      <c r="K18" s="223">
        <v>-70</v>
      </c>
      <c r="L18" s="228" t="s">
        <v>212</v>
      </c>
    </row>
    <row r="19" spans="1:12">
      <c r="A19" s="186"/>
      <c r="B19" s="159" t="s">
        <v>199</v>
      </c>
      <c r="C19" s="12">
        <v>82</v>
      </c>
      <c r="D19" s="12">
        <v>70</v>
      </c>
      <c r="E19" s="12">
        <v>90</v>
      </c>
      <c r="F19" s="222">
        <v>676</v>
      </c>
      <c r="G19" s="223">
        <v>884</v>
      </c>
      <c r="H19" s="223">
        <v>435</v>
      </c>
      <c r="I19" s="223">
        <v>20</v>
      </c>
      <c r="J19" s="228" t="s">
        <v>212</v>
      </c>
      <c r="K19" s="223">
        <v>-449</v>
      </c>
      <c r="L19" s="228" t="s">
        <v>212</v>
      </c>
    </row>
    <row r="20" spans="1:12">
      <c r="A20" s="186"/>
      <c r="B20" s="159" t="s">
        <v>200</v>
      </c>
      <c r="C20" s="12">
        <v>77</v>
      </c>
      <c r="D20" s="12">
        <v>53</v>
      </c>
      <c r="E20" s="12">
        <v>56</v>
      </c>
      <c r="F20" s="222">
        <v>401</v>
      </c>
      <c r="G20" s="223">
        <v>551</v>
      </c>
      <c r="H20" s="223">
        <v>484</v>
      </c>
      <c r="I20" s="223">
        <v>3</v>
      </c>
      <c r="J20" s="228" t="s">
        <v>212</v>
      </c>
      <c r="K20" s="223">
        <v>-67</v>
      </c>
      <c r="L20" s="228" t="s">
        <v>212</v>
      </c>
    </row>
    <row r="21" spans="1:12">
      <c r="A21" s="186"/>
      <c r="B21" s="159" t="s">
        <v>201</v>
      </c>
      <c r="C21" s="12">
        <v>127</v>
      </c>
      <c r="D21" s="12">
        <v>109</v>
      </c>
      <c r="E21" s="12">
        <v>115</v>
      </c>
      <c r="F21" s="222">
        <v>1152</v>
      </c>
      <c r="G21" s="223">
        <v>1323</v>
      </c>
      <c r="H21" s="223">
        <v>1105</v>
      </c>
      <c r="I21" s="223">
        <v>6</v>
      </c>
      <c r="J21" s="228" t="s">
        <v>212</v>
      </c>
      <c r="K21" s="223">
        <v>-218</v>
      </c>
      <c r="L21" s="228" t="s">
        <v>212</v>
      </c>
    </row>
    <row r="22" spans="1:12">
      <c r="A22" s="186"/>
      <c r="B22" s="159" t="s">
        <v>202</v>
      </c>
      <c r="C22" s="12">
        <v>451</v>
      </c>
      <c r="D22" s="12">
        <v>408</v>
      </c>
      <c r="E22" s="12">
        <v>402</v>
      </c>
      <c r="F22" s="222">
        <v>3430</v>
      </c>
      <c r="G22" s="223">
        <v>3881</v>
      </c>
      <c r="H22" s="223">
        <v>3269</v>
      </c>
      <c r="I22" s="223">
        <v>-6</v>
      </c>
      <c r="J22" s="228" t="s">
        <v>212</v>
      </c>
      <c r="K22" s="223">
        <v>-612</v>
      </c>
      <c r="L22" s="228" t="s">
        <v>212</v>
      </c>
    </row>
    <row r="23" spans="1:12">
      <c r="A23" s="186"/>
      <c r="B23" s="159"/>
      <c r="C23" s="12"/>
      <c r="D23" s="12"/>
      <c r="E23" s="12"/>
      <c r="F23" s="222"/>
      <c r="G23" s="223"/>
      <c r="H23" s="223"/>
      <c r="I23" s="223"/>
      <c r="J23" s="14"/>
      <c r="K23" s="223"/>
      <c r="L23" s="14"/>
    </row>
    <row r="24" spans="1:12">
      <c r="A24" s="206" t="s">
        <v>203</v>
      </c>
      <c r="B24" s="207"/>
      <c r="C24" s="208">
        <v>987</v>
      </c>
      <c r="D24" s="208">
        <v>969</v>
      </c>
      <c r="E24" s="208">
        <v>895</v>
      </c>
      <c r="F24" s="220">
        <v>10340</v>
      </c>
      <c r="G24" s="221">
        <v>10301</v>
      </c>
      <c r="H24" s="221">
        <v>8825</v>
      </c>
      <c r="I24" s="221">
        <v>-74</v>
      </c>
      <c r="J24" s="227" t="s">
        <v>212</v>
      </c>
      <c r="K24" s="221">
        <v>-1476</v>
      </c>
      <c r="L24" s="227" t="s">
        <v>212</v>
      </c>
    </row>
    <row r="25" spans="1:12">
      <c r="A25" s="186"/>
      <c r="B25" s="159" t="s">
        <v>204</v>
      </c>
      <c r="C25" s="12">
        <v>3</v>
      </c>
      <c r="D25" s="12">
        <v>41</v>
      </c>
      <c r="E25" s="12">
        <v>9</v>
      </c>
      <c r="F25" s="222">
        <v>207</v>
      </c>
      <c r="G25" s="223">
        <v>228</v>
      </c>
      <c r="H25" s="223">
        <v>-2</v>
      </c>
      <c r="I25" s="223">
        <v>-32</v>
      </c>
      <c r="J25" s="228" t="s">
        <v>212</v>
      </c>
      <c r="K25" s="223">
        <v>-230</v>
      </c>
      <c r="L25" s="228" t="s">
        <v>212</v>
      </c>
    </row>
    <row r="26" spans="1:12">
      <c r="A26" s="186"/>
      <c r="B26" s="159" t="s">
        <v>205</v>
      </c>
      <c r="C26" s="12">
        <v>4</v>
      </c>
      <c r="D26" s="12">
        <v>43</v>
      </c>
      <c r="E26" s="12">
        <v>73</v>
      </c>
      <c r="F26" s="222">
        <v>488</v>
      </c>
      <c r="G26" s="223">
        <v>412</v>
      </c>
      <c r="H26" s="223">
        <v>417</v>
      </c>
      <c r="I26" s="223">
        <v>30</v>
      </c>
      <c r="J26" s="228" t="s">
        <v>212</v>
      </c>
      <c r="K26" s="223">
        <v>5</v>
      </c>
      <c r="L26" s="228" t="s">
        <v>212</v>
      </c>
    </row>
    <row r="27" spans="1:12">
      <c r="A27" s="186"/>
      <c r="B27" s="159" t="s">
        <v>206</v>
      </c>
      <c r="C27" s="12">
        <v>37</v>
      </c>
      <c r="D27" s="12">
        <v>22</v>
      </c>
      <c r="E27" s="12">
        <v>15</v>
      </c>
      <c r="F27" s="222">
        <v>175</v>
      </c>
      <c r="G27" s="223">
        <v>147</v>
      </c>
      <c r="H27" s="223">
        <v>154</v>
      </c>
      <c r="I27" s="223">
        <v>-7</v>
      </c>
      <c r="J27" s="228" t="s">
        <v>212</v>
      </c>
      <c r="K27" s="223">
        <v>7</v>
      </c>
      <c r="L27" s="228" t="s">
        <v>212</v>
      </c>
    </row>
    <row r="28" spans="1:12">
      <c r="A28" s="186"/>
      <c r="B28" s="159" t="s">
        <v>207</v>
      </c>
      <c r="C28" s="12">
        <v>11</v>
      </c>
      <c r="D28" s="12">
        <v>8</v>
      </c>
      <c r="E28" s="12">
        <v>13</v>
      </c>
      <c r="F28" s="222">
        <v>75</v>
      </c>
      <c r="G28" s="223">
        <v>95</v>
      </c>
      <c r="H28" s="223">
        <v>73</v>
      </c>
      <c r="I28" s="223">
        <v>5</v>
      </c>
      <c r="J28" s="228" t="s">
        <v>212</v>
      </c>
      <c r="K28" s="223">
        <v>-22</v>
      </c>
      <c r="L28" s="228" t="s">
        <v>212</v>
      </c>
    </row>
    <row r="29" spans="1:12">
      <c r="A29" s="186"/>
      <c r="B29" s="159" t="s">
        <v>208</v>
      </c>
      <c r="C29" s="12">
        <v>732</v>
      </c>
      <c r="D29" s="12">
        <v>628</v>
      </c>
      <c r="E29" s="12">
        <v>503</v>
      </c>
      <c r="F29" s="222">
        <v>6847</v>
      </c>
      <c r="G29" s="223">
        <v>6536</v>
      </c>
      <c r="H29" s="223">
        <v>5595</v>
      </c>
      <c r="I29" s="223">
        <v>-125</v>
      </c>
      <c r="J29" s="228" t="s">
        <v>212</v>
      </c>
      <c r="K29" s="223">
        <v>-941</v>
      </c>
      <c r="L29" s="228" t="s">
        <v>212</v>
      </c>
    </row>
    <row r="30" spans="1:12">
      <c r="A30" s="186"/>
      <c r="B30" s="159" t="s">
        <v>209</v>
      </c>
      <c r="C30" s="12">
        <v>135</v>
      </c>
      <c r="D30" s="12">
        <v>177</v>
      </c>
      <c r="E30" s="12">
        <v>216</v>
      </c>
      <c r="F30" s="222">
        <v>1954</v>
      </c>
      <c r="G30" s="223">
        <v>2302</v>
      </c>
      <c r="H30" s="223">
        <v>1978</v>
      </c>
      <c r="I30" s="223">
        <v>39</v>
      </c>
      <c r="J30" s="228" t="s">
        <v>212</v>
      </c>
      <c r="K30" s="223">
        <v>-324</v>
      </c>
      <c r="L30" s="228" t="s">
        <v>212</v>
      </c>
    </row>
    <row r="31" spans="1:12">
      <c r="A31" s="186"/>
      <c r="B31" s="159" t="s">
        <v>210</v>
      </c>
      <c r="C31" s="12">
        <v>65</v>
      </c>
      <c r="D31" s="12">
        <v>50</v>
      </c>
      <c r="E31" s="12">
        <v>66</v>
      </c>
      <c r="F31" s="222">
        <v>594</v>
      </c>
      <c r="G31" s="223">
        <v>581</v>
      </c>
      <c r="H31" s="223">
        <v>610</v>
      </c>
      <c r="I31" s="223">
        <v>16</v>
      </c>
      <c r="J31" s="228" t="s">
        <v>212</v>
      </c>
      <c r="K31" s="223">
        <v>29</v>
      </c>
      <c r="L31" s="228" t="s">
        <v>212</v>
      </c>
    </row>
    <row r="32" spans="1:12">
      <c r="A32" s="186"/>
      <c r="B32" s="159"/>
      <c r="C32" s="12"/>
      <c r="D32" s="12"/>
      <c r="E32" s="12"/>
      <c r="F32" s="222"/>
      <c r="G32" s="223"/>
      <c r="H32" s="223"/>
      <c r="I32" s="223"/>
      <c r="J32" s="14"/>
      <c r="K32" s="223"/>
      <c r="L32" s="14"/>
    </row>
    <row r="33" spans="1:12" ht="12" customHeight="1">
      <c r="A33" s="206" t="s">
        <v>211</v>
      </c>
      <c r="B33" s="207"/>
      <c r="C33" s="208">
        <v>1635</v>
      </c>
      <c r="D33" s="208">
        <v>1149</v>
      </c>
      <c r="E33" s="208">
        <v>1286</v>
      </c>
      <c r="F33" s="220">
        <v>15016</v>
      </c>
      <c r="G33" s="221">
        <v>11337</v>
      </c>
      <c r="H33" s="221">
        <v>11722</v>
      </c>
      <c r="I33" s="221">
        <v>137</v>
      </c>
      <c r="J33" s="227" t="s">
        <v>212</v>
      </c>
      <c r="K33" s="221">
        <v>385</v>
      </c>
      <c r="L33" s="227" t="s">
        <v>212</v>
      </c>
    </row>
    <row r="34" spans="1:12">
      <c r="A34" s="206"/>
      <c r="B34" s="207"/>
      <c r="C34" s="208"/>
      <c r="D34" s="208"/>
      <c r="E34" s="208"/>
      <c r="F34" s="220"/>
      <c r="G34" s="221"/>
      <c r="H34" s="221"/>
      <c r="I34" s="221"/>
      <c r="J34" s="209"/>
      <c r="K34" s="221"/>
      <c r="L34" s="209"/>
    </row>
    <row r="35" spans="1:12">
      <c r="A35" s="215" t="s">
        <v>4</v>
      </c>
      <c r="B35" s="216"/>
      <c r="C35" s="224">
        <v>7904</v>
      </c>
      <c r="D35" s="224">
        <v>6818</v>
      </c>
      <c r="E35" s="224">
        <v>6263</v>
      </c>
      <c r="F35" s="225">
        <v>69954</v>
      </c>
      <c r="G35" s="226">
        <v>70986</v>
      </c>
      <c r="H35" s="226">
        <v>62733</v>
      </c>
      <c r="I35" s="226">
        <v>-555</v>
      </c>
      <c r="J35" s="229" t="s">
        <v>212</v>
      </c>
      <c r="K35" s="226">
        <v>-8253</v>
      </c>
      <c r="L35" s="229" t="s">
        <v>212</v>
      </c>
    </row>
    <row r="36" spans="1:12">
      <c r="A36" s="210"/>
      <c r="B36" s="217"/>
      <c r="C36" s="212"/>
      <c r="D36" s="212"/>
      <c r="E36" s="212"/>
      <c r="F36" s="213"/>
      <c r="G36" s="214"/>
      <c r="H36" s="214"/>
      <c r="I36" s="214"/>
      <c r="J36" s="214"/>
      <c r="K36" s="214"/>
      <c r="L36" s="214"/>
    </row>
    <row r="37" spans="1:12">
      <c r="A37" s="138" t="str">
        <f>"1."</f>
        <v>1.</v>
      </c>
      <c r="B37" s="7" t="s">
        <v>162</v>
      </c>
    </row>
    <row r="38" spans="1:12">
      <c r="A38" s="137" t="str">
        <f>"2."</f>
        <v>2.</v>
      </c>
      <c r="B38" s="7" t="s">
        <v>178</v>
      </c>
    </row>
    <row r="39" spans="1:12">
      <c r="A39" s="137" t="str">
        <f>"3."</f>
        <v>3.</v>
      </c>
      <c r="B39" s="7" t="s">
        <v>179</v>
      </c>
    </row>
    <row r="40" spans="1:12">
      <c r="A40" s="137" t="str">
        <f>"4."</f>
        <v>4.</v>
      </c>
      <c r="B40" s="7" t="s">
        <v>180</v>
      </c>
    </row>
    <row r="42" spans="1:12">
      <c r="A42" s="17" t="s">
        <v>175</v>
      </c>
    </row>
    <row r="43" spans="1:12" s="205" customFormat="1">
      <c r="A43" s="137" t="s">
        <v>176</v>
      </c>
      <c r="B43" s="205" t="s">
        <v>177</v>
      </c>
    </row>
    <row r="45" spans="1:12">
      <c r="A45" s="234" t="s">
        <v>250</v>
      </c>
    </row>
  </sheetData>
  <mergeCells count="10">
    <mergeCell ref="A11:L11"/>
    <mergeCell ref="A3:L3"/>
    <mergeCell ref="A4:L4"/>
    <mergeCell ref="A6:B9"/>
    <mergeCell ref="I7:J7"/>
    <mergeCell ref="K7:L7"/>
    <mergeCell ref="I8:I9"/>
    <mergeCell ref="J8:J9"/>
    <mergeCell ref="K8:K9"/>
    <mergeCell ref="L8:L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6"/>
  <sheetViews>
    <sheetView zoomScaleNormal="100" workbookViewId="0"/>
  </sheetViews>
  <sheetFormatPr defaultColWidth="10.6640625" defaultRowHeight="12"/>
  <cols>
    <col min="1" max="1" width="2.83203125" style="23" customWidth="1"/>
    <col min="2" max="2" width="22.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181</v>
      </c>
      <c r="B1" s="18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60" t="s">
        <v>85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1:12" s="143" customFormat="1" ht="15" customHeight="1">
      <c r="A4" s="261" t="s">
        <v>182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62"/>
      <c r="B6" s="199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s="30" customFormat="1" ht="15" customHeight="1">
      <c r="A7" s="264"/>
      <c r="B7" s="200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200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201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12" customHeight="1">
      <c r="A10" s="34" t="s">
        <v>14</v>
      </c>
      <c r="B10" s="34"/>
      <c r="C10" s="117"/>
      <c r="D10" s="117"/>
      <c r="E10" s="117"/>
      <c r="F10" s="35"/>
      <c r="G10" s="36"/>
      <c r="H10" s="36"/>
      <c r="I10" s="37"/>
    </row>
    <row r="11" spans="1:12" s="38" customFormat="1" ht="12" customHeight="1">
      <c r="A11" s="275" t="s">
        <v>188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1:12" s="38" customFormat="1" ht="12" customHeight="1">
      <c r="A12" s="71"/>
      <c r="B12" s="71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s="38" customFormat="1" ht="12" customHeight="1">
      <c r="A13" s="71" t="s">
        <v>183</v>
      </c>
      <c r="B13" s="71"/>
      <c r="C13" s="42">
        <v>1444</v>
      </c>
      <c r="D13" s="42">
        <v>1117</v>
      </c>
      <c r="E13" s="42">
        <v>980</v>
      </c>
      <c r="F13" s="42">
        <v>16049</v>
      </c>
      <c r="G13" s="43">
        <v>16178</v>
      </c>
      <c r="H13" s="43">
        <v>13169</v>
      </c>
      <c r="I13" s="42">
        <v>-137</v>
      </c>
      <c r="J13" s="121">
        <v>-12.2649955237243</v>
      </c>
      <c r="K13" s="42">
        <v>-3009</v>
      </c>
      <c r="L13" s="121">
        <v>-18.599332426752401</v>
      </c>
    </row>
    <row r="14" spans="1:12" s="38" customFormat="1" ht="12" customHeight="1">
      <c r="A14" s="71" t="s">
        <v>184</v>
      </c>
      <c r="B14" s="71"/>
      <c r="C14" s="42">
        <v>1513</v>
      </c>
      <c r="D14" s="42">
        <v>1398</v>
      </c>
      <c r="E14" s="42">
        <v>1419</v>
      </c>
      <c r="F14" s="42">
        <v>25597</v>
      </c>
      <c r="G14" s="43">
        <v>24052</v>
      </c>
      <c r="H14" s="43">
        <v>23415</v>
      </c>
      <c r="I14" s="42">
        <v>21</v>
      </c>
      <c r="J14" s="121">
        <v>1.5021459227467799</v>
      </c>
      <c r="K14" s="42">
        <v>-637</v>
      </c>
      <c r="L14" s="121">
        <v>-2.6484284051222402</v>
      </c>
    </row>
    <row r="15" spans="1:12" s="38" customFormat="1" ht="12" customHeight="1">
      <c r="A15" s="71" t="s">
        <v>186</v>
      </c>
      <c r="B15" s="71"/>
      <c r="C15" s="42">
        <v>4970</v>
      </c>
      <c r="D15" s="42">
        <v>4995</v>
      </c>
      <c r="E15" s="42">
        <v>5092</v>
      </c>
      <c r="F15" s="42">
        <v>40184</v>
      </c>
      <c r="G15" s="43">
        <v>45805</v>
      </c>
      <c r="H15" s="43">
        <v>46933</v>
      </c>
      <c r="I15" s="42">
        <v>97</v>
      </c>
      <c r="J15" s="121">
        <v>1.9419419419419399</v>
      </c>
      <c r="K15" s="42">
        <v>1128</v>
      </c>
      <c r="L15" s="121">
        <v>2.4626132518284001</v>
      </c>
    </row>
    <row r="16" spans="1:12" s="38" customFormat="1" ht="12" customHeight="1">
      <c r="A16" s="71" t="s">
        <v>185</v>
      </c>
      <c r="B16" s="71"/>
      <c r="C16" s="42">
        <v>506</v>
      </c>
      <c r="D16" s="42">
        <v>511</v>
      </c>
      <c r="E16" s="42">
        <v>523</v>
      </c>
      <c r="F16" s="42">
        <v>6054</v>
      </c>
      <c r="G16" s="43">
        <v>6572</v>
      </c>
      <c r="H16" s="43">
        <v>6722</v>
      </c>
      <c r="I16" s="42">
        <v>12</v>
      </c>
      <c r="J16" s="121">
        <v>2.3483365949119399</v>
      </c>
      <c r="K16" s="42">
        <v>150</v>
      </c>
      <c r="L16" s="121">
        <v>2.2824102251978098</v>
      </c>
    </row>
    <row r="17" spans="1:12" s="38" customFormat="1" ht="12" customHeight="1">
      <c r="A17" s="71" t="s">
        <v>187</v>
      </c>
      <c r="B17" s="71"/>
      <c r="C17" s="42">
        <v>3184</v>
      </c>
      <c r="D17" s="42">
        <v>3025</v>
      </c>
      <c r="E17" s="42">
        <v>2947</v>
      </c>
      <c r="F17" s="42">
        <v>37044</v>
      </c>
      <c r="G17" s="43">
        <v>38324</v>
      </c>
      <c r="H17" s="43">
        <v>38073</v>
      </c>
      <c r="I17" s="42">
        <v>-78</v>
      </c>
      <c r="J17" s="121">
        <v>-2.5785123966942098</v>
      </c>
      <c r="K17" s="42">
        <v>-251</v>
      </c>
      <c r="L17" s="121">
        <v>-0.65494207285252104</v>
      </c>
    </row>
    <row r="18" spans="1:12" s="38" customFormat="1" ht="12" customHeight="1">
      <c r="A18" s="71" t="s">
        <v>71</v>
      </c>
      <c r="B18" s="71"/>
      <c r="C18" s="42">
        <v>59</v>
      </c>
      <c r="D18" s="42">
        <v>75</v>
      </c>
      <c r="E18" s="42">
        <v>54</v>
      </c>
      <c r="F18" s="42">
        <v>714</v>
      </c>
      <c r="G18" s="43">
        <v>667</v>
      </c>
      <c r="H18" s="43">
        <v>670</v>
      </c>
      <c r="I18" s="42">
        <v>-21</v>
      </c>
      <c r="J18" s="121">
        <v>-28</v>
      </c>
      <c r="K18" s="42">
        <v>3</v>
      </c>
      <c r="L18" s="121">
        <v>0.44977511244377799</v>
      </c>
    </row>
    <row r="19" spans="1:12" s="38" customFormat="1" ht="12.75" customHeight="1">
      <c r="A19" s="39" t="s">
        <v>4</v>
      </c>
      <c r="B19" s="39"/>
      <c r="C19" s="127">
        <v>11676</v>
      </c>
      <c r="D19" s="127">
        <v>11121</v>
      </c>
      <c r="E19" s="127">
        <v>11015</v>
      </c>
      <c r="F19" s="127">
        <v>125642</v>
      </c>
      <c r="G19" s="128">
        <v>131598</v>
      </c>
      <c r="H19" s="128">
        <v>128982</v>
      </c>
      <c r="I19" s="127">
        <v>-106</v>
      </c>
      <c r="J19" s="129">
        <v>-0.95315169499145802</v>
      </c>
      <c r="K19" s="127">
        <v>-2616</v>
      </c>
      <c r="L19" s="129">
        <v>-1.98787215611179</v>
      </c>
    </row>
    <row r="20" spans="1:12" s="38" customFormat="1" ht="12" customHeight="1">
      <c r="A20" s="71"/>
      <c r="B20" s="71"/>
      <c r="C20" s="42"/>
      <c r="D20" s="42"/>
      <c r="E20" s="42"/>
      <c r="F20" s="42"/>
      <c r="G20" s="43"/>
      <c r="H20" s="43"/>
      <c r="I20" s="42"/>
      <c r="J20" s="121"/>
      <c r="K20" s="42"/>
      <c r="L20" s="121"/>
    </row>
    <row r="21" spans="1:12" s="38" customFormat="1" ht="12" customHeight="1">
      <c r="A21" s="275" t="s">
        <v>189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</row>
    <row r="22" spans="1:12" s="38" customFormat="1" ht="12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s="38" customFormat="1" ht="12" customHeight="1">
      <c r="A23" s="71" t="s">
        <v>279</v>
      </c>
      <c r="B23" s="71"/>
      <c r="C23" s="42">
        <v>327</v>
      </c>
      <c r="D23" s="42">
        <v>257</v>
      </c>
      <c r="E23" s="42">
        <v>215</v>
      </c>
      <c r="F23" s="42">
        <v>3228</v>
      </c>
      <c r="G23" s="43">
        <v>3249</v>
      </c>
      <c r="H23" s="43">
        <v>2575</v>
      </c>
      <c r="I23" s="42">
        <v>-42</v>
      </c>
      <c r="J23" s="121">
        <v>-16.342412451361898</v>
      </c>
      <c r="K23" s="42">
        <v>-674</v>
      </c>
      <c r="L23" s="121">
        <v>-20.744844567559198</v>
      </c>
    </row>
    <row r="24" spans="1:12" s="38" customFormat="1" ht="12" customHeight="1">
      <c r="A24" s="71" t="s">
        <v>275</v>
      </c>
      <c r="B24" s="71"/>
      <c r="C24" s="42">
        <v>110</v>
      </c>
      <c r="D24" s="42">
        <v>106</v>
      </c>
      <c r="E24" s="42">
        <v>92</v>
      </c>
      <c r="F24" s="42">
        <v>1330</v>
      </c>
      <c r="G24" s="43">
        <v>1456</v>
      </c>
      <c r="H24" s="43">
        <v>1413</v>
      </c>
      <c r="I24" s="42">
        <v>-14</v>
      </c>
      <c r="J24" s="121">
        <v>-13.207547169811299</v>
      </c>
      <c r="K24" s="42">
        <v>-43</v>
      </c>
      <c r="L24" s="121">
        <v>-2.9532967032966999</v>
      </c>
    </row>
    <row r="25" spans="1:12" s="38" customFormat="1" ht="12" customHeight="1">
      <c r="A25" s="71" t="s">
        <v>281</v>
      </c>
      <c r="B25" s="71"/>
      <c r="C25" s="42">
        <v>100</v>
      </c>
      <c r="D25" s="42">
        <v>55</v>
      </c>
      <c r="E25" s="42">
        <v>46</v>
      </c>
      <c r="F25" s="42">
        <v>1219</v>
      </c>
      <c r="G25" s="43">
        <v>1142</v>
      </c>
      <c r="H25" s="43">
        <v>889</v>
      </c>
      <c r="I25" s="42">
        <v>-9</v>
      </c>
      <c r="J25" s="121">
        <v>-16.363636363636399</v>
      </c>
      <c r="K25" s="42">
        <v>-253</v>
      </c>
      <c r="L25" s="121">
        <v>-22.154115586690001</v>
      </c>
    </row>
    <row r="26" spans="1:12" s="38" customFormat="1" ht="12" customHeight="1">
      <c r="A26" s="71" t="s">
        <v>304</v>
      </c>
      <c r="B26" s="71"/>
      <c r="C26" s="42">
        <v>169</v>
      </c>
      <c r="D26" s="42">
        <v>113</v>
      </c>
      <c r="E26" s="42">
        <v>116</v>
      </c>
      <c r="F26" s="42">
        <v>1512</v>
      </c>
      <c r="G26" s="43">
        <v>1256</v>
      </c>
      <c r="H26" s="43">
        <v>881</v>
      </c>
      <c r="I26" s="42">
        <v>3</v>
      </c>
      <c r="J26" s="121">
        <v>2.65486725663717</v>
      </c>
      <c r="K26" s="42">
        <v>-375</v>
      </c>
      <c r="L26" s="121">
        <v>-29.856687898089199</v>
      </c>
    </row>
    <row r="27" spans="1:12" s="38" customFormat="1" ht="12" customHeight="1">
      <c r="A27" s="71" t="s">
        <v>286</v>
      </c>
      <c r="B27" s="71"/>
      <c r="C27" s="42">
        <v>61</v>
      </c>
      <c r="D27" s="42">
        <v>68</v>
      </c>
      <c r="E27" s="42">
        <v>27</v>
      </c>
      <c r="F27" s="42">
        <v>924</v>
      </c>
      <c r="G27" s="43">
        <v>1001</v>
      </c>
      <c r="H27" s="43">
        <v>531</v>
      </c>
      <c r="I27" s="42">
        <v>-41</v>
      </c>
      <c r="J27" s="121">
        <v>-60.294117647058798</v>
      </c>
      <c r="K27" s="42">
        <v>-470</v>
      </c>
      <c r="L27" s="121">
        <v>-46.953046953047</v>
      </c>
    </row>
    <row r="28" spans="1:12" s="38" customFormat="1" ht="12" customHeight="1">
      <c r="A28" s="71"/>
      <c r="B28" s="71"/>
      <c r="C28" s="42"/>
      <c r="D28" s="42"/>
      <c r="E28" s="42"/>
      <c r="F28" s="42"/>
      <c r="G28" s="43"/>
      <c r="H28" s="43"/>
      <c r="I28" s="42"/>
      <c r="J28" s="121"/>
      <c r="K28" s="42"/>
      <c r="L28" s="121"/>
    </row>
    <row r="29" spans="1:12" s="38" customFormat="1" ht="12" customHeight="1">
      <c r="A29" s="275" t="s">
        <v>190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</row>
    <row r="30" spans="1:12" s="38" customFormat="1" ht="12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s="38" customFormat="1" ht="12" customHeight="1">
      <c r="A31" s="71" t="s">
        <v>281</v>
      </c>
      <c r="B31" s="71"/>
      <c r="C31" s="42">
        <v>313</v>
      </c>
      <c r="D31" s="42">
        <v>270</v>
      </c>
      <c r="E31" s="42">
        <v>317</v>
      </c>
      <c r="F31" s="42">
        <v>7538</v>
      </c>
      <c r="G31" s="43">
        <v>5902</v>
      </c>
      <c r="H31" s="43">
        <v>6129</v>
      </c>
      <c r="I31" s="42">
        <v>47</v>
      </c>
      <c r="J31" s="121">
        <v>17.407407407407401</v>
      </c>
      <c r="K31" s="42">
        <v>227</v>
      </c>
      <c r="L31" s="121">
        <v>3.8461538461538498</v>
      </c>
    </row>
    <row r="32" spans="1:12" s="38" customFormat="1" ht="12" customHeight="1">
      <c r="A32" s="71" t="s">
        <v>279</v>
      </c>
      <c r="B32" s="71"/>
      <c r="C32" s="42">
        <v>401</v>
      </c>
      <c r="D32" s="42">
        <v>365</v>
      </c>
      <c r="E32" s="42">
        <v>274</v>
      </c>
      <c r="F32" s="42">
        <v>5756</v>
      </c>
      <c r="G32" s="43">
        <v>5367</v>
      </c>
      <c r="H32" s="43">
        <v>4352</v>
      </c>
      <c r="I32" s="42">
        <v>-91</v>
      </c>
      <c r="J32" s="121">
        <v>-24.931506849315099</v>
      </c>
      <c r="K32" s="42">
        <v>-1015</v>
      </c>
      <c r="L32" s="121">
        <v>-18.911868828023099</v>
      </c>
    </row>
    <row r="33" spans="1:12" s="38" customFormat="1" ht="12" customHeight="1">
      <c r="A33" s="71" t="s">
        <v>312</v>
      </c>
      <c r="B33" s="71"/>
      <c r="C33" s="42">
        <v>81</v>
      </c>
      <c r="D33" s="42">
        <v>83</v>
      </c>
      <c r="E33" s="42">
        <v>118</v>
      </c>
      <c r="F33" s="42">
        <v>841</v>
      </c>
      <c r="G33" s="43">
        <v>1215</v>
      </c>
      <c r="H33" s="43">
        <v>1377</v>
      </c>
      <c r="I33" s="42">
        <v>35</v>
      </c>
      <c r="J33" s="121">
        <v>42.168674698795201</v>
      </c>
      <c r="K33" s="42">
        <v>162</v>
      </c>
      <c r="L33" s="121">
        <v>13.3333333333333</v>
      </c>
    </row>
    <row r="34" spans="1:12" s="38" customFormat="1" ht="12" customHeight="1">
      <c r="A34" s="71" t="s">
        <v>286</v>
      </c>
      <c r="B34" s="71"/>
      <c r="C34" s="42">
        <v>125</v>
      </c>
      <c r="D34" s="42">
        <v>137</v>
      </c>
      <c r="E34" s="42">
        <v>106</v>
      </c>
      <c r="F34" s="42">
        <v>1905</v>
      </c>
      <c r="G34" s="43">
        <v>1528</v>
      </c>
      <c r="H34" s="43">
        <v>1353</v>
      </c>
      <c r="I34" s="42">
        <v>-31</v>
      </c>
      <c r="J34" s="121">
        <v>-22.6277372262774</v>
      </c>
      <c r="K34" s="42">
        <v>-175</v>
      </c>
      <c r="L34" s="121">
        <v>-11.4528795811518</v>
      </c>
    </row>
    <row r="35" spans="1:12" s="38" customFormat="1" ht="12" customHeight="1">
      <c r="A35" s="71" t="s">
        <v>284</v>
      </c>
      <c r="B35" s="71"/>
      <c r="C35" s="42">
        <v>55</v>
      </c>
      <c r="D35" s="42">
        <v>36</v>
      </c>
      <c r="E35" s="42">
        <v>27</v>
      </c>
      <c r="F35" s="42">
        <v>684</v>
      </c>
      <c r="G35" s="43">
        <v>717</v>
      </c>
      <c r="H35" s="43">
        <v>721</v>
      </c>
      <c r="I35" s="42">
        <v>-9</v>
      </c>
      <c r="J35" s="121">
        <v>-25</v>
      </c>
      <c r="K35" s="42">
        <v>4</v>
      </c>
      <c r="L35" s="121">
        <v>0.55788005578800604</v>
      </c>
    </row>
    <row r="36" spans="1:12" s="38" customFormat="1" ht="12" customHeight="1">
      <c r="A36" s="71" t="s">
        <v>285</v>
      </c>
      <c r="B36" s="71"/>
      <c r="C36" s="42">
        <v>11</v>
      </c>
      <c r="D36" s="42">
        <v>15</v>
      </c>
      <c r="E36" s="42">
        <v>8</v>
      </c>
      <c r="F36" s="42">
        <v>590</v>
      </c>
      <c r="G36" s="43">
        <v>581</v>
      </c>
      <c r="H36" s="43">
        <v>616</v>
      </c>
      <c r="I36" s="42">
        <v>-7</v>
      </c>
      <c r="J36" s="121">
        <v>-46.6666666666667</v>
      </c>
      <c r="K36" s="42">
        <v>35</v>
      </c>
      <c r="L36" s="121">
        <v>6.0240963855421699</v>
      </c>
    </row>
    <row r="37" spans="1:12" s="38" customFormat="1" ht="12" customHeight="1">
      <c r="A37" s="71" t="s">
        <v>290</v>
      </c>
      <c r="B37" s="71"/>
      <c r="C37" s="42">
        <v>30</v>
      </c>
      <c r="D37" s="42">
        <v>47</v>
      </c>
      <c r="E37" s="42">
        <v>26</v>
      </c>
      <c r="F37" s="42">
        <v>476</v>
      </c>
      <c r="G37" s="43">
        <v>641</v>
      </c>
      <c r="H37" s="43">
        <v>548</v>
      </c>
      <c r="I37" s="42">
        <v>-21</v>
      </c>
      <c r="J37" s="121">
        <v>-44.680851063829799</v>
      </c>
      <c r="K37" s="42">
        <v>-93</v>
      </c>
      <c r="L37" s="121">
        <v>-14.508580343213699</v>
      </c>
    </row>
    <row r="38" spans="1:12" s="38" customFormat="1" ht="12" customHeight="1">
      <c r="A38" s="71" t="s">
        <v>283</v>
      </c>
      <c r="B38" s="71"/>
      <c r="C38" s="42">
        <v>19</v>
      </c>
      <c r="D38" s="42">
        <v>17</v>
      </c>
      <c r="E38" s="42">
        <v>21</v>
      </c>
      <c r="F38" s="42">
        <v>559</v>
      </c>
      <c r="G38" s="43">
        <v>555</v>
      </c>
      <c r="H38" s="43">
        <v>525</v>
      </c>
      <c r="I38" s="42">
        <v>4</v>
      </c>
      <c r="J38" s="121">
        <v>23.529411764705898</v>
      </c>
      <c r="K38" s="42">
        <v>-30</v>
      </c>
      <c r="L38" s="121">
        <v>-5.4054054054054097</v>
      </c>
    </row>
    <row r="39" spans="1:12" s="38" customFormat="1" ht="12" customHeight="1">
      <c r="A39" s="71" t="s">
        <v>304</v>
      </c>
      <c r="B39" s="71"/>
      <c r="C39" s="42">
        <v>50</v>
      </c>
      <c r="D39" s="42">
        <v>34</v>
      </c>
      <c r="E39" s="42">
        <v>69</v>
      </c>
      <c r="F39" s="42">
        <v>451</v>
      </c>
      <c r="G39" s="43">
        <v>537</v>
      </c>
      <c r="H39" s="43">
        <v>513</v>
      </c>
      <c r="I39" s="42">
        <v>35</v>
      </c>
      <c r="J39" s="121">
        <v>102.941176470588</v>
      </c>
      <c r="K39" s="42">
        <v>-24</v>
      </c>
      <c r="L39" s="121">
        <v>-4.4692737430167604</v>
      </c>
    </row>
    <row r="40" spans="1:12" s="38" customFormat="1" ht="12" customHeight="1">
      <c r="A40" s="71" t="s">
        <v>315</v>
      </c>
      <c r="B40" s="71"/>
      <c r="C40" s="42">
        <v>33</v>
      </c>
      <c r="D40" s="42">
        <v>30</v>
      </c>
      <c r="E40" s="42">
        <v>31</v>
      </c>
      <c r="F40" s="42">
        <v>478</v>
      </c>
      <c r="G40" s="43">
        <v>514</v>
      </c>
      <c r="H40" s="43">
        <v>510</v>
      </c>
      <c r="I40" s="42">
        <v>1</v>
      </c>
      <c r="J40" s="121">
        <v>3.3333333333333299</v>
      </c>
      <c r="K40" s="42">
        <v>-4</v>
      </c>
      <c r="L40" s="121">
        <v>-0.77821011673151796</v>
      </c>
    </row>
    <row r="41" spans="1:12" s="38" customFormat="1" ht="12" customHeight="1">
      <c r="A41" s="71"/>
      <c r="B41" s="71"/>
      <c r="C41" s="42"/>
      <c r="D41" s="42"/>
      <c r="E41" s="42"/>
      <c r="F41" s="42"/>
      <c r="G41" s="43"/>
      <c r="H41" s="43"/>
      <c r="I41" s="42"/>
      <c r="J41" s="121"/>
      <c r="K41" s="42"/>
      <c r="L41" s="121"/>
    </row>
    <row r="42" spans="1:12" s="38" customFormat="1" ht="12" customHeight="1">
      <c r="A42" s="275" t="s">
        <v>191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</row>
    <row r="43" spans="1:12" s="38" customFormat="1" ht="12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 s="38" customFormat="1" ht="12" customHeight="1">
      <c r="A44" s="71" t="s">
        <v>304</v>
      </c>
      <c r="B44" s="71"/>
      <c r="C44" s="42">
        <v>853</v>
      </c>
      <c r="D44" s="42">
        <v>819</v>
      </c>
      <c r="E44" s="42">
        <v>744</v>
      </c>
      <c r="F44" s="42">
        <v>6687</v>
      </c>
      <c r="G44" s="43">
        <v>7511</v>
      </c>
      <c r="H44" s="43">
        <v>7170</v>
      </c>
      <c r="I44" s="42">
        <v>-75</v>
      </c>
      <c r="J44" s="121">
        <v>-9.1575091575091605</v>
      </c>
      <c r="K44" s="42">
        <v>-341</v>
      </c>
      <c r="L44" s="121">
        <v>-4.5400079882838504</v>
      </c>
    </row>
    <row r="45" spans="1:12" s="38" customFormat="1" ht="12" customHeight="1">
      <c r="A45" s="71" t="s">
        <v>295</v>
      </c>
      <c r="B45" s="71"/>
      <c r="C45" s="42">
        <v>491</v>
      </c>
      <c r="D45" s="42">
        <v>498</v>
      </c>
      <c r="E45" s="42">
        <v>473</v>
      </c>
      <c r="F45" s="42">
        <v>3590</v>
      </c>
      <c r="G45" s="43">
        <v>4013</v>
      </c>
      <c r="H45" s="43">
        <v>3835</v>
      </c>
      <c r="I45" s="42">
        <v>-25</v>
      </c>
      <c r="J45" s="121">
        <v>-5.0200803212851399</v>
      </c>
      <c r="K45" s="42">
        <v>-178</v>
      </c>
      <c r="L45" s="121">
        <v>-4.4355843508597097</v>
      </c>
    </row>
    <row r="46" spans="1:12" s="38" customFormat="1" ht="12" customHeight="1">
      <c r="A46" s="71" t="s">
        <v>270</v>
      </c>
      <c r="B46" s="71"/>
      <c r="C46" s="42">
        <v>330</v>
      </c>
      <c r="D46" s="42">
        <v>323</v>
      </c>
      <c r="E46" s="42">
        <v>306</v>
      </c>
      <c r="F46" s="42">
        <v>3239</v>
      </c>
      <c r="G46" s="43">
        <v>3548</v>
      </c>
      <c r="H46" s="43">
        <v>3241</v>
      </c>
      <c r="I46" s="42">
        <v>-17</v>
      </c>
      <c r="J46" s="121">
        <v>-5.2631578947368398</v>
      </c>
      <c r="K46" s="42">
        <v>-307</v>
      </c>
      <c r="L46" s="121">
        <v>-8.6527621195039508</v>
      </c>
    </row>
    <row r="47" spans="1:12" s="38" customFormat="1" ht="12" customHeight="1">
      <c r="A47" s="71" t="s">
        <v>296</v>
      </c>
      <c r="B47" s="71"/>
      <c r="C47" s="42">
        <v>642</v>
      </c>
      <c r="D47" s="42">
        <v>567</v>
      </c>
      <c r="E47" s="42">
        <v>484</v>
      </c>
      <c r="F47" s="42">
        <v>3476</v>
      </c>
      <c r="G47" s="43">
        <v>3574</v>
      </c>
      <c r="H47" s="43">
        <v>3188</v>
      </c>
      <c r="I47" s="42">
        <v>-83</v>
      </c>
      <c r="J47" s="121">
        <v>-14.6384479717813</v>
      </c>
      <c r="K47" s="42">
        <v>-386</v>
      </c>
      <c r="L47" s="121">
        <v>-10.800223838836001</v>
      </c>
    </row>
    <row r="48" spans="1:12" s="38" customFormat="1" ht="12" customHeight="1">
      <c r="A48" s="71" t="s">
        <v>312</v>
      </c>
      <c r="B48" s="71"/>
      <c r="C48" s="42">
        <v>213</v>
      </c>
      <c r="D48" s="42">
        <v>233</v>
      </c>
      <c r="E48" s="42">
        <v>286</v>
      </c>
      <c r="F48" s="42">
        <v>1843</v>
      </c>
      <c r="G48" s="43">
        <v>2554</v>
      </c>
      <c r="H48" s="43">
        <v>2914</v>
      </c>
      <c r="I48" s="42">
        <v>53</v>
      </c>
      <c r="J48" s="121">
        <v>22.746781115879799</v>
      </c>
      <c r="K48" s="42">
        <v>360</v>
      </c>
      <c r="L48" s="121">
        <v>14.0955364134691</v>
      </c>
    </row>
    <row r="49" spans="1:12" s="38" customFormat="1" ht="12" customHeight="1">
      <c r="A49" s="71" t="s">
        <v>286</v>
      </c>
      <c r="B49" s="71"/>
      <c r="C49" s="42">
        <v>177</v>
      </c>
      <c r="D49" s="42">
        <v>194</v>
      </c>
      <c r="E49" s="42">
        <v>205</v>
      </c>
      <c r="F49" s="42">
        <v>1857</v>
      </c>
      <c r="G49" s="43">
        <v>2219</v>
      </c>
      <c r="H49" s="43">
        <v>2581</v>
      </c>
      <c r="I49" s="42">
        <v>11</v>
      </c>
      <c r="J49" s="121">
        <v>5.6701030927835099</v>
      </c>
      <c r="K49" s="42">
        <v>362</v>
      </c>
      <c r="L49" s="121">
        <v>16.313654799459201</v>
      </c>
    </row>
    <row r="50" spans="1:12" s="38" customFormat="1" ht="12" customHeight="1">
      <c r="A50" s="71" t="s">
        <v>310</v>
      </c>
      <c r="B50" s="71"/>
      <c r="C50" s="42">
        <v>271</v>
      </c>
      <c r="D50" s="42">
        <v>267</v>
      </c>
      <c r="E50" s="42">
        <v>294</v>
      </c>
      <c r="F50" s="42">
        <v>2063</v>
      </c>
      <c r="G50" s="43">
        <v>2481</v>
      </c>
      <c r="H50" s="43">
        <v>2495</v>
      </c>
      <c r="I50" s="42">
        <v>27</v>
      </c>
      <c r="J50" s="121">
        <v>10.1123595505618</v>
      </c>
      <c r="K50" s="42">
        <v>14</v>
      </c>
      <c r="L50" s="121">
        <v>0.56428859330914904</v>
      </c>
    </row>
    <row r="51" spans="1:12" s="38" customFormat="1" ht="12" customHeight="1">
      <c r="A51" s="71" t="s">
        <v>279</v>
      </c>
      <c r="B51" s="71"/>
      <c r="C51" s="42">
        <v>170</v>
      </c>
      <c r="D51" s="42">
        <v>201</v>
      </c>
      <c r="E51" s="42">
        <v>300</v>
      </c>
      <c r="F51" s="42">
        <v>1714</v>
      </c>
      <c r="G51" s="43">
        <v>1918</v>
      </c>
      <c r="H51" s="43">
        <v>2487</v>
      </c>
      <c r="I51" s="42">
        <v>99</v>
      </c>
      <c r="J51" s="121">
        <v>49.253731343283597</v>
      </c>
      <c r="K51" s="42">
        <v>569</v>
      </c>
      <c r="L51" s="121">
        <v>29.666319082377498</v>
      </c>
    </row>
    <row r="52" spans="1:12" s="38" customFormat="1" ht="12" customHeight="1">
      <c r="A52" s="71" t="s">
        <v>308</v>
      </c>
      <c r="B52" s="71"/>
      <c r="C52" s="42">
        <v>194</v>
      </c>
      <c r="D52" s="42">
        <v>171</v>
      </c>
      <c r="E52" s="42">
        <v>181</v>
      </c>
      <c r="F52" s="42">
        <v>1475</v>
      </c>
      <c r="G52" s="43">
        <v>1462</v>
      </c>
      <c r="H52" s="43">
        <v>1550</v>
      </c>
      <c r="I52" s="42">
        <v>10</v>
      </c>
      <c r="J52" s="121">
        <v>5.84795321637427</v>
      </c>
      <c r="K52" s="42">
        <v>88</v>
      </c>
      <c r="L52" s="121">
        <v>6.0191518467852303</v>
      </c>
    </row>
    <row r="53" spans="1:12" s="38" customFormat="1" ht="12" customHeight="1">
      <c r="A53" s="71" t="s">
        <v>284</v>
      </c>
      <c r="B53" s="71"/>
      <c r="C53" s="42">
        <v>136</v>
      </c>
      <c r="D53" s="42">
        <v>143</v>
      </c>
      <c r="E53" s="42">
        <v>141</v>
      </c>
      <c r="F53" s="42">
        <v>858</v>
      </c>
      <c r="G53" s="43">
        <v>1311</v>
      </c>
      <c r="H53" s="43">
        <v>1435</v>
      </c>
      <c r="I53" s="42">
        <v>-2</v>
      </c>
      <c r="J53" s="121">
        <v>-1.3986013986014001</v>
      </c>
      <c r="K53" s="42">
        <v>124</v>
      </c>
      <c r="L53" s="121">
        <v>9.45842868039664</v>
      </c>
    </row>
    <row r="54" spans="1:12" s="38" customFormat="1" ht="12" customHeight="1">
      <c r="A54" s="71" t="s">
        <v>283</v>
      </c>
      <c r="B54" s="71"/>
      <c r="C54" s="42">
        <v>147</v>
      </c>
      <c r="D54" s="42">
        <v>147</v>
      </c>
      <c r="E54" s="42">
        <v>134</v>
      </c>
      <c r="F54" s="42">
        <v>1312</v>
      </c>
      <c r="G54" s="43">
        <v>1418</v>
      </c>
      <c r="H54" s="43">
        <v>1309</v>
      </c>
      <c r="I54" s="42">
        <v>-13</v>
      </c>
      <c r="J54" s="121">
        <v>-8.84353741496599</v>
      </c>
      <c r="K54" s="42">
        <v>-109</v>
      </c>
      <c r="L54" s="121">
        <v>-7.68688293370945</v>
      </c>
    </row>
    <row r="55" spans="1:12" s="38" customFormat="1" ht="12" customHeight="1">
      <c r="A55" s="71" t="s">
        <v>281</v>
      </c>
      <c r="B55" s="71"/>
      <c r="C55" s="42">
        <v>73</v>
      </c>
      <c r="D55" s="42">
        <v>96</v>
      </c>
      <c r="E55" s="42">
        <v>117</v>
      </c>
      <c r="F55" s="42">
        <v>1061</v>
      </c>
      <c r="G55" s="43">
        <v>997</v>
      </c>
      <c r="H55" s="43">
        <v>1219</v>
      </c>
      <c r="I55" s="42">
        <v>21</v>
      </c>
      <c r="J55" s="121">
        <v>21.875</v>
      </c>
      <c r="K55" s="42">
        <v>222</v>
      </c>
      <c r="L55" s="121">
        <v>22.2668004012036</v>
      </c>
    </row>
    <row r="56" spans="1:12" s="38" customFormat="1" ht="12" customHeight="1">
      <c r="A56" s="71" t="s">
        <v>297</v>
      </c>
      <c r="B56" s="71"/>
      <c r="C56" s="42">
        <v>96</v>
      </c>
      <c r="D56" s="42">
        <v>111</v>
      </c>
      <c r="E56" s="42">
        <v>104</v>
      </c>
      <c r="F56" s="42">
        <v>787</v>
      </c>
      <c r="G56" s="43">
        <v>941</v>
      </c>
      <c r="H56" s="43">
        <v>885</v>
      </c>
      <c r="I56" s="42">
        <v>-7</v>
      </c>
      <c r="J56" s="121">
        <v>-6.3063063063063103</v>
      </c>
      <c r="K56" s="42">
        <v>-56</v>
      </c>
      <c r="L56" s="121">
        <v>-5.9511158342189203</v>
      </c>
    </row>
    <row r="57" spans="1:12" s="38" customFormat="1" ht="12" customHeight="1">
      <c r="A57" s="71" t="s">
        <v>306</v>
      </c>
      <c r="B57" s="71"/>
      <c r="C57" s="42">
        <v>86</v>
      </c>
      <c r="D57" s="42">
        <v>122</v>
      </c>
      <c r="E57" s="42">
        <v>158</v>
      </c>
      <c r="F57" s="42">
        <v>782</v>
      </c>
      <c r="G57" s="43">
        <v>807</v>
      </c>
      <c r="H57" s="43">
        <v>851</v>
      </c>
      <c r="I57" s="42">
        <v>36</v>
      </c>
      <c r="J57" s="121">
        <v>29.508196721311499</v>
      </c>
      <c r="K57" s="42">
        <v>44</v>
      </c>
      <c r="L57" s="121">
        <v>5.4522924411400204</v>
      </c>
    </row>
    <row r="58" spans="1:12" s="38" customFormat="1" ht="12" customHeight="1">
      <c r="A58" s="71" t="s">
        <v>317</v>
      </c>
      <c r="B58" s="71"/>
      <c r="C58" s="42">
        <v>89</v>
      </c>
      <c r="D58" s="42">
        <v>93</v>
      </c>
      <c r="E58" s="42">
        <v>76</v>
      </c>
      <c r="F58" s="42">
        <v>688</v>
      </c>
      <c r="G58" s="43">
        <v>694</v>
      </c>
      <c r="H58" s="43">
        <v>670</v>
      </c>
      <c r="I58" s="42">
        <v>-17</v>
      </c>
      <c r="J58" s="121">
        <v>-18.279569892473098</v>
      </c>
      <c r="K58" s="42">
        <v>-24</v>
      </c>
      <c r="L58" s="121">
        <v>-3.4582132564841501</v>
      </c>
    </row>
    <row r="59" spans="1:12" s="38" customFormat="1" ht="12" customHeight="1">
      <c r="A59" s="71" t="s">
        <v>309</v>
      </c>
      <c r="B59" s="71"/>
      <c r="C59" s="42">
        <v>104</v>
      </c>
      <c r="D59" s="42">
        <v>105</v>
      </c>
      <c r="E59" s="42">
        <v>112</v>
      </c>
      <c r="F59" s="42">
        <v>694</v>
      </c>
      <c r="G59" s="43">
        <v>586</v>
      </c>
      <c r="H59" s="43">
        <v>615</v>
      </c>
      <c r="I59" s="42">
        <v>7</v>
      </c>
      <c r="J59" s="121">
        <v>6.6666666666666696</v>
      </c>
      <c r="K59" s="42">
        <v>29</v>
      </c>
      <c r="L59" s="121">
        <v>4.94880546075085</v>
      </c>
    </row>
    <row r="60" spans="1:12" s="38" customFormat="1" ht="12" customHeight="1">
      <c r="A60" s="71" t="s">
        <v>272</v>
      </c>
      <c r="B60" s="71"/>
      <c r="C60" s="42">
        <v>61</v>
      </c>
      <c r="D60" s="42">
        <v>58</v>
      </c>
      <c r="E60" s="42">
        <v>54</v>
      </c>
      <c r="F60" s="42">
        <v>590</v>
      </c>
      <c r="G60" s="43">
        <v>707</v>
      </c>
      <c r="H60" s="43">
        <v>596</v>
      </c>
      <c r="I60" s="42">
        <v>-4</v>
      </c>
      <c r="J60" s="121">
        <v>-6.8965517241379297</v>
      </c>
      <c r="K60" s="42">
        <v>-111</v>
      </c>
      <c r="L60" s="121">
        <v>-15.700141442715699</v>
      </c>
    </row>
    <row r="61" spans="1:12" s="38" customFormat="1" ht="12" customHeight="1">
      <c r="A61" s="45"/>
      <c r="B61" s="45"/>
      <c r="C61" s="130"/>
      <c r="D61" s="130"/>
      <c r="E61" s="130"/>
      <c r="F61" s="130"/>
      <c r="G61" s="128"/>
      <c r="H61" s="128"/>
      <c r="I61" s="127"/>
      <c r="J61" s="131"/>
      <c r="K61" s="127"/>
      <c r="L61" s="131"/>
    </row>
    <row r="62" spans="1:12" s="38" customFormat="1" ht="12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 s="38" customFormat="1" ht="12" customHeight="1">
      <c r="A63" s="144" t="str">
        <f>"1."</f>
        <v>1.</v>
      </c>
      <c r="B63" s="198" t="s">
        <v>237</v>
      </c>
      <c r="C63" s="106"/>
      <c r="D63" s="106"/>
      <c r="E63" s="106"/>
      <c r="F63" s="106"/>
    </row>
    <row r="64" spans="1:12" s="38" customFormat="1" ht="12" customHeight="1">
      <c r="A64" s="144" t="str">
        <f>"2."</f>
        <v>2.</v>
      </c>
      <c r="B64" s="198" t="s">
        <v>192</v>
      </c>
      <c r="C64" s="46"/>
      <c r="D64" s="46"/>
      <c r="E64" s="46"/>
      <c r="F64" s="46"/>
    </row>
    <row r="65" spans="1:1" s="38" customFormat="1" ht="12" customHeight="1"/>
    <row r="66" spans="1:1">
      <c r="A66" s="234" t="s">
        <v>250</v>
      </c>
    </row>
  </sheetData>
  <mergeCells count="13">
    <mergeCell ref="A11:L11"/>
    <mergeCell ref="A21:L21"/>
    <mergeCell ref="A29:L29"/>
    <mergeCell ref="A42:L42"/>
    <mergeCell ref="A3:L3"/>
    <mergeCell ref="A4:L4"/>
    <mergeCell ref="A6:A9"/>
    <mergeCell ref="I7:J7"/>
    <mergeCell ref="K7:L7"/>
    <mergeCell ref="I8:I9"/>
    <mergeCell ref="J8:J9"/>
    <mergeCell ref="K8:K9"/>
    <mergeCell ref="L8:L9"/>
  </mergeCells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zoomScaleNormal="100" workbookViewId="0"/>
  </sheetViews>
  <sheetFormatPr defaultRowHeight="11.25"/>
  <cols>
    <col min="1" max="1" width="2.83203125" customWidth="1"/>
    <col min="2" max="2" width="10.33203125" customWidth="1"/>
    <col min="3" max="3" width="11.83203125" customWidth="1"/>
    <col min="4" max="4" width="12.33203125" customWidth="1"/>
    <col min="5" max="7" width="11.83203125" customWidth="1"/>
    <col min="8" max="8" width="12.33203125" customWidth="1"/>
    <col min="9" max="11" width="11.83203125" customWidth="1"/>
  </cols>
  <sheetData>
    <row r="1" spans="1:11" ht="12" customHeight="1">
      <c r="A1" s="1" t="s">
        <v>0</v>
      </c>
      <c r="C1" s="2"/>
      <c r="D1" s="2"/>
      <c r="E1" s="2"/>
      <c r="F1" s="2"/>
      <c r="G1" s="2"/>
    </row>
    <row r="2" spans="1:11" ht="12.75">
      <c r="B2" s="1"/>
      <c r="C2" s="2"/>
      <c r="D2" s="2"/>
      <c r="E2" s="2"/>
      <c r="F2" s="2"/>
      <c r="G2" s="2"/>
    </row>
    <row r="3" spans="1:11" ht="15" customHeight="1">
      <c r="A3" s="242" t="s">
        <v>84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24" customFormat="1" ht="15" customHeight="1">
      <c r="A4" s="253" t="s">
        <v>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15" customHeight="1">
      <c r="A5" s="250" t="s">
        <v>61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</row>
    <row r="7" spans="1:11" ht="15" customHeight="1">
      <c r="A7" s="246" t="s">
        <v>1</v>
      </c>
      <c r="B7" s="247"/>
      <c r="C7" s="243" t="s">
        <v>2</v>
      </c>
      <c r="D7" s="244"/>
      <c r="E7" s="244"/>
      <c r="F7" s="245"/>
      <c r="G7" s="243" t="s">
        <v>3</v>
      </c>
      <c r="H7" s="244"/>
      <c r="I7" s="244"/>
      <c r="J7" s="245"/>
      <c r="K7" s="251" t="s">
        <v>43</v>
      </c>
    </row>
    <row r="8" spans="1:11" ht="39.75" customHeight="1">
      <c r="A8" s="248"/>
      <c r="B8" s="249"/>
      <c r="C8" s="104" t="s">
        <v>213</v>
      </c>
      <c r="D8" s="104" t="s">
        <v>214</v>
      </c>
      <c r="E8" s="104" t="s">
        <v>44</v>
      </c>
      <c r="F8" s="104" t="s">
        <v>4</v>
      </c>
      <c r="G8" s="104" t="s">
        <v>215</v>
      </c>
      <c r="H8" s="104" t="s">
        <v>216</v>
      </c>
      <c r="I8" s="104" t="s">
        <v>45</v>
      </c>
      <c r="J8" s="104" t="s">
        <v>4</v>
      </c>
      <c r="K8" s="252"/>
    </row>
    <row r="9" spans="1:11" s="124" customFormat="1" ht="12" customHeight="1">
      <c r="A9" s="191" t="s">
        <v>30</v>
      </c>
      <c r="B9" s="192"/>
      <c r="C9" s="188" t="s">
        <v>31</v>
      </c>
      <c r="D9" s="188" t="s">
        <v>32</v>
      </c>
      <c r="E9" s="188" t="s">
        <v>130</v>
      </c>
      <c r="F9" s="188" t="s">
        <v>33</v>
      </c>
      <c r="G9" s="188" t="s">
        <v>34</v>
      </c>
      <c r="H9" s="188" t="s">
        <v>35</v>
      </c>
      <c r="I9" s="188" t="s">
        <v>131</v>
      </c>
      <c r="J9" s="188" t="s">
        <v>36</v>
      </c>
      <c r="K9" s="189" t="s">
        <v>132</v>
      </c>
    </row>
    <row r="11" spans="1:11">
      <c r="A11" s="3" t="s">
        <v>252</v>
      </c>
    </row>
    <row r="12" spans="1:11">
      <c r="B12" s="4">
        <v>2008</v>
      </c>
      <c r="C12" s="8">
        <v>157704</v>
      </c>
      <c r="D12" s="8">
        <v>174176</v>
      </c>
      <c r="E12" s="8">
        <v>7429</v>
      </c>
      <c r="F12" s="8">
        <v>339309</v>
      </c>
      <c r="G12" s="8">
        <v>139623</v>
      </c>
      <c r="H12" s="8">
        <v>192020</v>
      </c>
      <c r="I12" s="8">
        <v>5723</v>
      </c>
      <c r="J12" s="8">
        <v>337366</v>
      </c>
      <c r="K12" s="8">
        <v>1706</v>
      </c>
    </row>
    <row r="13" spans="1:11">
      <c r="B13" s="4">
        <v>2009</v>
      </c>
      <c r="C13" s="8">
        <v>172425</v>
      </c>
      <c r="D13" s="8">
        <v>175059</v>
      </c>
      <c r="E13" s="8">
        <v>7142</v>
      </c>
      <c r="F13" s="8">
        <v>354626</v>
      </c>
      <c r="G13" s="8">
        <v>155152</v>
      </c>
      <c r="H13" s="8">
        <v>193267</v>
      </c>
      <c r="I13" s="8">
        <v>4035</v>
      </c>
      <c r="J13" s="8">
        <v>352454</v>
      </c>
      <c r="K13" s="8">
        <v>3107</v>
      </c>
    </row>
    <row r="14" spans="1:11">
      <c r="B14" s="4">
        <v>2010</v>
      </c>
      <c r="C14" s="8">
        <v>174157</v>
      </c>
      <c r="D14" s="8">
        <v>184216</v>
      </c>
      <c r="E14" s="8">
        <v>7448</v>
      </c>
      <c r="F14" s="8">
        <v>365821</v>
      </c>
      <c r="G14" s="8">
        <v>153187</v>
      </c>
      <c r="H14" s="8">
        <v>209995</v>
      </c>
      <c r="I14" s="8">
        <v>4934</v>
      </c>
      <c r="J14" s="8">
        <v>368116</v>
      </c>
      <c r="K14" s="8">
        <v>2514</v>
      </c>
    </row>
    <row r="15" spans="1:11">
      <c r="B15" s="4">
        <v>2011</v>
      </c>
      <c r="C15" s="8">
        <v>219940</v>
      </c>
      <c r="D15" s="8">
        <v>175919</v>
      </c>
      <c r="E15" s="8">
        <v>7162</v>
      </c>
      <c r="F15" s="8">
        <v>403021</v>
      </c>
      <c r="G15" s="8">
        <v>178348</v>
      </c>
      <c r="H15" s="8">
        <v>167367</v>
      </c>
      <c r="I15" s="8">
        <v>6132</v>
      </c>
      <c r="J15" s="8">
        <v>351847</v>
      </c>
      <c r="K15" s="8">
        <v>1030</v>
      </c>
    </row>
    <row r="16" spans="1:11">
      <c r="B16" s="4">
        <v>2012</v>
      </c>
      <c r="C16" s="8">
        <v>179069</v>
      </c>
      <c r="D16" s="8">
        <v>197229</v>
      </c>
      <c r="E16" s="8">
        <v>7570</v>
      </c>
      <c r="F16" s="8">
        <v>383868</v>
      </c>
      <c r="G16" s="8">
        <v>157417</v>
      </c>
      <c r="H16" s="8">
        <v>208004</v>
      </c>
      <c r="I16" s="8">
        <v>5702</v>
      </c>
      <c r="J16" s="8">
        <v>371123</v>
      </c>
      <c r="K16" s="8">
        <v>1868</v>
      </c>
    </row>
    <row r="17" spans="1:11">
      <c r="B17" s="4">
        <v>2013</v>
      </c>
      <c r="C17" s="8">
        <v>191056</v>
      </c>
      <c r="D17" s="8">
        <v>206645</v>
      </c>
      <c r="E17" s="8">
        <v>8428</v>
      </c>
      <c r="F17" s="8">
        <v>406129</v>
      </c>
      <c r="G17" s="8">
        <v>173596</v>
      </c>
      <c r="H17" s="8">
        <v>211407</v>
      </c>
      <c r="I17" s="8">
        <v>4234</v>
      </c>
      <c r="J17" s="8">
        <v>389237</v>
      </c>
      <c r="K17" s="8">
        <v>4194</v>
      </c>
    </row>
    <row r="18" spans="1:11">
      <c r="B18" s="4">
        <v>2014</v>
      </c>
      <c r="C18" s="8">
        <v>193329</v>
      </c>
      <c r="D18" s="8">
        <v>209771</v>
      </c>
      <c r="E18" s="8">
        <v>10021</v>
      </c>
      <c r="F18" s="8">
        <v>413121</v>
      </c>
      <c r="G18" s="8">
        <v>172447</v>
      </c>
      <c r="H18" s="8">
        <v>219737</v>
      </c>
      <c r="I18" s="8">
        <v>3896</v>
      </c>
      <c r="J18" s="8">
        <v>396080</v>
      </c>
      <c r="K18" s="8">
        <v>6125</v>
      </c>
    </row>
    <row r="19" spans="1:11">
      <c r="B19" s="4">
        <v>2015</v>
      </c>
      <c r="C19" s="8">
        <v>216984</v>
      </c>
      <c r="D19" s="8">
        <v>219293</v>
      </c>
      <c r="E19" s="8">
        <v>11037</v>
      </c>
      <c r="F19" s="8">
        <v>447314</v>
      </c>
      <c r="G19" s="8">
        <v>191896</v>
      </c>
      <c r="H19" s="8">
        <v>235623</v>
      </c>
      <c r="I19" s="8">
        <v>3968</v>
      </c>
      <c r="J19" s="8">
        <v>431487</v>
      </c>
      <c r="K19" s="8">
        <v>7069</v>
      </c>
    </row>
    <row r="20" spans="1:11">
      <c r="B20" s="4">
        <v>2016</v>
      </c>
      <c r="C20" s="8">
        <v>245089</v>
      </c>
      <c r="D20" s="8">
        <v>240404</v>
      </c>
      <c r="E20" s="8">
        <v>11676</v>
      </c>
      <c r="F20" s="8">
        <v>497169</v>
      </c>
      <c r="G20" s="8">
        <v>207477</v>
      </c>
      <c r="H20" s="8">
        <v>267938</v>
      </c>
      <c r="I20" s="8">
        <v>3772</v>
      </c>
      <c r="J20" s="8">
        <v>479187</v>
      </c>
      <c r="K20" s="8">
        <v>7904</v>
      </c>
    </row>
    <row r="21" spans="1:11">
      <c r="B21" s="4">
        <v>2017</v>
      </c>
      <c r="C21" s="8">
        <v>252746</v>
      </c>
      <c r="D21" s="8">
        <v>259036</v>
      </c>
      <c r="E21" s="8">
        <v>11121</v>
      </c>
      <c r="F21" s="8">
        <v>522903</v>
      </c>
      <c r="G21" s="8">
        <v>217447</v>
      </c>
      <c r="H21" s="8">
        <v>273569</v>
      </c>
      <c r="I21" s="8">
        <v>4303</v>
      </c>
      <c r="J21" s="8">
        <v>495319</v>
      </c>
      <c r="K21" s="8">
        <v>6818</v>
      </c>
    </row>
    <row r="22" spans="1:11">
      <c r="B22" s="4">
        <v>2018</v>
      </c>
      <c r="C22" s="8">
        <v>258155</v>
      </c>
      <c r="D22" s="8">
        <v>278617</v>
      </c>
      <c r="E22" s="8">
        <v>11015</v>
      </c>
      <c r="F22" s="8">
        <v>547787</v>
      </c>
      <c r="G22" s="8">
        <v>221331</v>
      </c>
      <c r="H22" s="8">
        <v>291060</v>
      </c>
      <c r="I22" s="8">
        <v>4752</v>
      </c>
      <c r="J22" s="8">
        <v>517143</v>
      </c>
      <c r="K22" s="8">
        <v>6263</v>
      </c>
    </row>
    <row r="23" spans="1:11"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3" t="s">
        <v>253</v>
      </c>
    </row>
    <row r="25" spans="1:11">
      <c r="B25" s="4">
        <v>2008</v>
      </c>
      <c r="C25" s="8">
        <v>2469064</v>
      </c>
      <c r="D25" s="8">
        <v>1992729</v>
      </c>
      <c r="E25" s="8">
        <v>86657</v>
      </c>
      <c r="F25" s="8">
        <v>4548450</v>
      </c>
      <c r="G25" s="8">
        <v>2468924</v>
      </c>
      <c r="H25" s="8">
        <v>1975990</v>
      </c>
      <c r="I25" s="8">
        <v>82254</v>
      </c>
      <c r="J25" s="8">
        <v>4527168</v>
      </c>
      <c r="K25" s="8">
        <v>4403</v>
      </c>
    </row>
    <row r="26" spans="1:11">
      <c r="B26" s="4">
        <v>2009</v>
      </c>
      <c r="C26" s="8">
        <v>2425192</v>
      </c>
      <c r="D26" s="8">
        <v>1935837</v>
      </c>
      <c r="E26" s="8">
        <v>87209</v>
      </c>
      <c r="F26" s="8">
        <v>4448238</v>
      </c>
      <c r="G26" s="8">
        <v>2435748</v>
      </c>
      <c r="H26" s="8">
        <v>1917265</v>
      </c>
      <c r="I26" s="8">
        <v>70166</v>
      </c>
      <c r="J26" s="8">
        <v>4423179</v>
      </c>
      <c r="K26" s="8">
        <v>17043</v>
      </c>
    </row>
    <row r="27" spans="1:11">
      <c r="B27" s="4">
        <v>2010</v>
      </c>
      <c r="C27" s="8">
        <v>2516683</v>
      </c>
      <c r="D27" s="8">
        <v>1993791</v>
      </c>
      <c r="E27" s="8">
        <v>82412</v>
      </c>
      <c r="F27" s="8">
        <v>4592886</v>
      </c>
      <c r="G27" s="8">
        <v>2530649</v>
      </c>
      <c r="H27" s="8">
        <v>1998363</v>
      </c>
      <c r="I27" s="8">
        <v>68498</v>
      </c>
      <c r="J27" s="8">
        <v>4597510</v>
      </c>
      <c r="K27" s="8">
        <v>13914</v>
      </c>
    </row>
    <row r="28" spans="1:11">
      <c r="B28" s="4">
        <v>2011</v>
      </c>
      <c r="C28" s="8">
        <v>2548094</v>
      </c>
      <c r="D28" s="8">
        <v>2100378</v>
      </c>
      <c r="E28" s="8">
        <v>84801</v>
      </c>
      <c r="F28" s="8">
        <v>4733273</v>
      </c>
      <c r="G28" s="8">
        <v>2542477</v>
      </c>
      <c r="H28" s="8">
        <v>2058544</v>
      </c>
      <c r="I28" s="8">
        <v>84028</v>
      </c>
      <c r="J28" s="8">
        <v>4685049</v>
      </c>
      <c r="K28" s="8">
        <v>773</v>
      </c>
    </row>
    <row r="29" spans="1:11">
      <c r="B29" s="4">
        <v>2012</v>
      </c>
      <c r="C29" s="8">
        <v>2594699</v>
      </c>
      <c r="D29" s="8">
        <v>2151018</v>
      </c>
      <c r="E29" s="8">
        <v>83629</v>
      </c>
      <c r="F29" s="8">
        <v>4829346</v>
      </c>
      <c r="G29" s="8">
        <v>2640357</v>
      </c>
      <c r="H29" s="8">
        <v>2170629</v>
      </c>
      <c r="I29" s="8">
        <v>86909</v>
      </c>
      <c r="J29" s="8">
        <v>4897895</v>
      </c>
      <c r="K29" s="8">
        <v>-3280</v>
      </c>
    </row>
    <row r="30" spans="1:11">
      <c r="B30" s="4">
        <v>2013</v>
      </c>
      <c r="C30" s="8">
        <v>2670048</v>
      </c>
      <c r="D30" s="8">
        <v>2207391</v>
      </c>
      <c r="E30" s="8">
        <v>91187</v>
      </c>
      <c r="F30" s="8">
        <v>4968626</v>
      </c>
      <c r="G30" s="8">
        <v>2696207</v>
      </c>
      <c r="H30" s="8">
        <v>2187133</v>
      </c>
      <c r="I30" s="8">
        <v>76013</v>
      </c>
      <c r="J30" s="8">
        <v>4959353</v>
      </c>
      <c r="K30" s="8">
        <v>15174</v>
      </c>
    </row>
    <row r="31" spans="1:11">
      <c r="B31" s="4">
        <v>2014</v>
      </c>
      <c r="C31" s="8">
        <v>2801802</v>
      </c>
      <c r="D31" s="8">
        <v>2295194</v>
      </c>
      <c r="E31" s="8">
        <v>105468</v>
      </c>
      <c r="F31" s="8">
        <v>5202464</v>
      </c>
      <c r="G31" s="8">
        <v>2853241</v>
      </c>
      <c r="H31" s="8">
        <v>2244413</v>
      </c>
      <c r="I31" s="8">
        <v>60054</v>
      </c>
      <c r="J31" s="8">
        <v>5157708</v>
      </c>
      <c r="K31" s="8">
        <v>45414</v>
      </c>
    </row>
    <row r="32" spans="1:11">
      <c r="B32" s="4">
        <v>2015</v>
      </c>
      <c r="C32" s="8">
        <v>3040667</v>
      </c>
      <c r="D32" s="8">
        <v>2433991</v>
      </c>
      <c r="E32" s="8">
        <v>118882</v>
      </c>
      <c r="F32" s="8">
        <v>5593540</v>
      </c>
      <c r="G32" s="8">
        <v>3102289</v>
      </c>
      <c r="H32" s="8">
        <v>2379340</v>
      </c>
      <c r="I32" s="8">
        <v>57648</v>
      </c>
      <c r="J32" s="8">
        <v>5539277</v>
      </c>
      <c r="K32" s="8">
        <v>61234</v>
      </c>
    </row>
    <row r="33" spans="1:11">
      <c r="B33" s="4">
        <v>2016</v>
      </c>
      <c r="C33" s="8">
        <v>3386685</v>
      </c>
      <c r="D33" s="8">
        <v>2592843</v>
      </c>
      <c r="E33" s="8">
        <v>125642</v>
      </c>
      <c r="F33" s="8">
        <v>6105170</v>
      </c>
      <c r="G33" s="8">
        <v>3437681</v>
      </c>
      <c r="H33" s="8">
        <v>2540027</v>
      </c>
      <c r="I33" s="8">
        <v>55688</v>
      </c>
      <c r="J33" s="8">
        <v>6033396</v>
      </c>
      <c r="K33" s="8">
        <v>69954</v>
      </c>
    </row>
    <row r="34" spans="1:11">
      <c r="B34" s="4">
        <v>2017</v>
      </c>
      <c r="C34" s="8">
        <v>3677744</v>
      </c>
      <c r="D34" s="8">
        <v>2805232</v>
      </c>
      <c r="E34" s="8">
        <v>131598</v>
      </c>
      <c r="F34" s="8">
        <v>6614574</v>
      </c>
      <c r="G34" s="8">
        <v>3694368</v>
      </c>
      <c r="H34" s="8">
        <v>2793049</v>
      </c>
      <c r="I34" s="8">
        <v>60612</v>
      </c>
      <c r="J34" s="8">
        <v>6548029</v>
      </c>
      <c r="K34" s="8">
        <v>70986</v>
      </c>
    </row>
    <row r="35" spans="1:11">
      <c r="A35" s="5"/>
      <c r="B35" s="6">
        <v>2018</v>
      </c>
      <c r="C35" s="9">
        <v>3808605</v>
      </c>
      <c r="D35" s="9">
        <v>2999139</v>
      </c>
      <c r="E35" s="9">
        <v>128982</v>
      </c>
      <c r="F35" s="9">
        <v>6936726</v>
      </c>
      <c r="G35" s="9">
        <v>3821371</v>
      </c>
      <c r="H35" s="9">
        <v>3002376</v>
      </c>
      <c r="I35" s="9">
        <v>66249</v>
      </c>
      <c r="J35" s="9">
        <v>6889996</v>
      </c>
      <c r="K35" s="9">
        <v>62733</v>
      </c>
    </row>
    <row r="37" spans="1:11">
      <c r="A37" s="137" t="str">
        <f>"1."</f>
        <v>1.</v>
      </c>
      <c r="B37" s="7" t="s">
        <v>77</v>
      </c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1">
      <c r="A38" s="137" t="str">
        <f>"2."</f>
        <v>2.</v>
      </c>
      <c r="B38" s="7" t="s">
        <v>78</v>
      </c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>
      <c r="A39" s="137" t="str">
        <f>"3."</f>
        <v>3.</v>
      </c>
      <c r="B39" s="7" t="s">
        <v>227</v>
      </c>
      <c r="C39" s="105"/>
      <c r="D39" s="105"/>
      <c r="E39" s="105"/>
      <c r="F39" s="105"/>
      <c r="G39" s="105"/>
      <c r="H39" s="105"/>
      <c r="I39" s="105"/>
      <c r="J39" s="105"/>
      <c r="K39" s="105"/>
    </row>
    <row r="40" spans="1:11">
      <c r="A40" s="7" t="s">
        <v>46</v>
      </c>
      <c r="B40" t="s">
        <v>228</v>
      </c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>
      <c r="A41" s="138" t="str">
        <f>"4."</f>
        <v>4.</v>
      </c>
      <c r="B41" s="205" t="s">
        <v>79</v>
      </c>
      <c r="C41" s="105"/>
      <c r="D41" s="105"/>
      <c r="E41" s="105"/>
      <c r="F41" s="105"/>
      <c r="G41" s="105"/>
      <c r="H41" s="105"/>
      <c r="I41" s="105"/>
      <c r="J41" s="105"/>
      <c r="K41" s="105"/>
    </row>
    <row r="42" spans="1:11">
      <c r="A42" s="138" t="str">
        <f>"5."</f>
        <v>5.</v>
      </c>
      <c r="B42" s="205" t="s">
        <v>80</v>
      </c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>
      <c r="A43" s="137" t="str">
        <f>"6."</f>
        <v>6.</v>
      </c>
      <c r="B43" s="7" t="s">
        <v>229</v>
      </c>
      <c r="C43" s="105"/>
      <c r="D43" s="105"/>
      <c r="E43" s="105"/>
      <c r="F43" s="105"/>
      <c r="G43" s="105"/>
      <c r="H43" s="105"/>
      <c r="I43" s="105"/>
      <c r="J43" s="105"/>
      <c r="K43" s="105"/>
    </row>
    <row r="44" spans="1:11">
      <c r="A44" s="7" t="s">
        <v>92</v>
      </c>
      <c r="B44" t="s">
        <v>230</v>
      </c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>
      <c r="A45" s="137" t="str">
        <f>"7."</f>
        <v>7.</v>
      </c>
      <c r="B45" t="s">
        <v>81</v>
      </c>
    </row>
    <row r="47" spans="1:11">
      <c r="A47" s="234" t="s">
        <v>250</v>
      </c>
    </row>
  </sheetData>
  <mergeCells count="7">
    <mergeCell ref="A3:K3"/>
    <mergeCell ref="C7:F7"/>
    <mergeCell ref="G7:J7"/>
    <mergeCell ref="A7:B8"/>
    <mergeCell ref="A5:K5"/>
    <mergeCell ref="K7:K8"/>
    <mergeCell ref="A4:K4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zoomScaleNormal="100" workbookViewId="0"/>
  </sheetViews>
  <sheetFormatPr defaultRowHeight="11.25"/>
  <cols>
    <col min="1" max="1" width="2.33203125" customWidth="1"/>
    <col min="2" max="2" width="5.33203125" customWidth="1"/>
    <col min="3" max="3" width="5.83203125" customWidth="1"/>
    <col min="4" max="4" width="11.83203125" customWidth="1"/>
    <col min="5" max="5" width="12.33203125" customWidth="1"/>
    <col min="6" max="8" width="11.83203125" customWidth="1"/>
    <col min="9" max="9" width="12.33203125" customWidth="1"/>
    <col min="10" max="12" width="11.83203125" customWidth="1"/>
  </cols>
  <sheetData>
    <row r="1" spans="1:12" ht="12.75">
      <c r="A1" s="1" t="s">
        <v>5</v>
      </c>
      <c r="D1" s="2"/>
      <c r="E1" s="2"/>
      <c r="F1" s="2"/>
      <c r="G1" s="2"/>
      <c r="H1" s="2"/>
    </row>
    <row r="2" spans="1:12" ht="12.75">
      <c r="C2" s="1"/>
      <c r="D2" s="2"/>
      <c r="E2" s="2"/>
      <c r="F2" s="2"/>
      <c r="G2" s="2"/>
      <c r="H2" s="2"/>
    </row>
    <row r="3" spans="1:12" s="4" customFormat="1" ht="15">
      <c r="A3" s="242" t="s">
        <v>84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 s="139" customFormat="1" ht="15" customHeight="1">
      <c r="A4" s="253" t="s">
        <v>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s="4" customFormat="1" ht="15" customHeight="1">
      <c r="A5" s="250" t="s">
        <v>62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2">
      <c r="A6" s="5"/>
      <c r="B6" s="5"/>
      <c r="C6" s="5"/>
    </row>
    <row r="7" spans="1:12" ht="15" customHeight="1">
      <c r="A7" s="246" t="s">
        <v>10</v>
      </c>
      <c r="B7" s="246"/>
      <c r="C7" s="247"/>
      <c r="D7" s="243" t="s">
        <v>2</v>
      </c>
      <c r="E7" s="244"/>
      <c r="F7" s="244"/>
      <c r="G7" s="245"/>
      <c r="H7" s="243" t="s">
        <v>3</v>
      </c>
      <c r="I7" s="244"/>
      <c r="J7" s="244"/>
      <c r="K7" s="245"/>
      <c r="L7" s="251" t="s">
        <v>49</v>
      </c>
    </row>
    <row r="8" spans="1:12" ht="39.75" customHeight="1">
      <c r="A8" s="248"/>
      <c r="B8" s="248"/>
      <c r="C8" s="249"/>
      <c r="D8" s="125" t="s">
        <v>217</v>
      </c>
      <c r="E8" s="125" t="s">
        <v>218</v>
      </c>
      <c r="F8" s="125" t="s">
        <v>47</v>
      </c>
      <c r="G8" s="125" t="s">
        <v>4</v>
      </c>
      <c r="H8" s="125" t="s">
        <v>220</v>
      </c>
      <c r="I8" s="125" t="s">
        <v>219</v>
      </c>
      <c r="J8" s="125" t="s">
        <v>48</v>
      </c>
      <c r="K8" s="125" t="s">
        <v>4</v>
      </c>
      <c r="L8" s="259"/>
    </row>
    <row r="9" spans="1:12" s="124" customFormat="1" ht="12" customHeight="1">
      <c r="A9" s="257" t="s">
        <v>30</v>
      </c>
      <c r="B9" s="257"/>
      <c r="C9" s="258"/>
      <c r="D9" s="188" t="s">
        <v>37</v>
      </c>
      <c r="E9" s="188" t="s">
        <v>38</v>
      </c>
      <c r="F9" s="188" t="s">
        <v>120</v>
      </c>
      <c r="G9" s="188" t="s">
        <v>39</v>
      </c>
      <c r="H9" s="188" t="s">
        <v>40</v>
      </c>
      <c r="I9" s="188" t="s">
        <v>41</v>
      </c>
      <c r="J9" s="188" t="s">
        <v>121</v>
      </c>
      <c r="K9" s="188" t="s">
        <v>42</v>
      </c>
      <c r="L9" s="189" t="s">
        <v>113</v>
      </c>
    </row>
    <row r="11" spans="1:12">
      <c r="A11" s="256" t="s">
        <v>53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</row>
    <row r="12" spans="1:12">
      <c r="A12" s="3"/>
    </row>
    <row r="13" spans="1:12">
      <c r="A13" s="186" t="s">
        <v>254</v>
      </c>
      <c r="B13" s="159"/>
      <c r="C13" s="10" t="s">
        <v>255</v>
      </c>
      <c r="D13" s="12">
        <v>310140</v>
      </c>
      <c r="E13" s="12">
        <v>241230</v>
      </c>
      <c r="F13" s="12">
        <v>10590</v>
      </c>
      <c r="G13" s="12">
        <v>561960</v>
      </c>
      <c r="H13" s="13">
        <v>311790</v>
      </c>
      <c r="I13" s="14">
        <v>241450</v>
      </c>
      <c r="J13" s="14">
        <v>5280</v>
      </c>
      <c r="K13" s="13">
        <v>558520</v>
      </c>
      <c r="L13" s="13">
        <v>5310</v>
      </c>
    </row>
    <row r="14" spans="1:12">
      <c r="A14" s="186"/>
      <c r="B14" s="159"/>
      <c r="C14" s="10" t="s">
        <v>256</v>
      </c>
      <c r="D14" s="12">
        <v>315690</v>
      </c>
      <c r="E14" s="12">
        <v>241070</v>
      </c>
      <c r="F14" s="12">
        <v>10950</v>
      </c>
      <c r="G14" s="12">
        <v>567710</v>
      </c>
      <c r="H14" s="13">
        <v>319230</v>
      </c>
      <c r="I14" s="14">
        <v>240430</v>
      </c>
      <c r="J14" s="14">
        <v>5300</v>
      </c>
      <c r="K14" s="13">
        <v>564960</v>
      </c>
      <c r="L14" s="13">
        <v>5650</v>
      </c>
    </row>
    <row r="15" spans="1:12">
      <c r="A15" s="186"/>
      <c r="B15" s="159"/>
      <c r="C15" s="10" t="s">
        <v>257</v>
      </c>
      <c r="D15" s="12">
        <v>322510</v>
      </c>
      <c r="E15" s="12">
        <v>238820</v>
      </c>
      <c r="F15" s="12">
        <v>10840</v>
      </c>
      <c r="G15" s="12">
        <v>572170</v>
      </c>
      <c r="H15" s="13">
        <v>322190</v>
      </c>
      <c r="I15" s="14">
        <v>243600</v>
      </c>
      <c r="J15" s="14">
        <v>5180</v>
      </c>
      <c r="K15" s="13">
        <v>570980</v>
      </c>
      <c r="L15" s="13">
        <v>5660</v>
      </c>
    </row>
    <row r="16" spans="1:12">
      <c r="A16" s="186"/>
      <c r="B16" s="159"/>
      <c r="C16" s="10" t="s">
        <v>258</v>
      </c>
      <c r="D16" s="12">
        <v>314080</v>
      </c>
      <c r="E16" s="12">
        <v>240930</v>
      </c>
      <c r="F16" s="12">
        <v>10950</v>
      </c>
      <c r="G16" s="12">
        <v>565960</v>
      </c>
      <c r="H16" s="13">
        <v>324280</v>
      </c>
      <c r="I16" s="14">
        <v>244430</v>
      </c>
      <c r="J16" s="14">
        <v>5280</v>
      </c>
      <c r="K16" s="13">
        <v>573990</v>
      </c>
      <c r="L16" s="13">
        <v>5670</v>
      </c>
    </row>
    <row r="17" spans="1:12">
      <c r="A17" s="186"/>
      <c r="B17" s="159"/>
      <c r="C17" s="10"/>
      <c r="D17" s="12"/>
      <c r="E17" s="12"/>
      <c r="F17" s="12"/>
      <c r="G17" s="12"/>
      <c r="H17" s="13"/>
      <c r="I17" s="14"/>
      <c r="J17" s="14"/>
      <c r="K17" s="13"/>
      <c r="L17" s="13"/>
    </row>
    <row r="18" spans="1:12">
      <c r="A18" s="186" t="s">
        <v>259</v>
      </c>
      <c r="B18" s="159"/>
      <c r="C18" s="10" t="s">
        <v>260</v>
      </c>
      <c r="D18" s="12">
        <v>313630</v>
      </c>
      <c r="E18" s="12">
        <v>253180</v>
      </c>
      <c r="F18" s="12">
        <v>11460</v>
      </c>
      <c r="G18" s="12">
        <v>578260</v>
      </c>
      <c r="H18" s="13">
        <v>314580</v>
      </c>
      <c r="I18" s="14">
        <v>246570</v>
      </c>
      <c r="J18" s="14">
        <v>5230</v>
      </c>
      <c r="K18" s="13">
        <v>566380</v>
      </c>
      <c r="L18" s="13">
        <v>6220</v>
      </c>
    </row>
    <row r="19" spans="1:12">
      <c r="A19" s="186"/>
      <c r="B19" s="159"/>
      <c r="C19" s="10" t="s">
        <v>261</v>
      </c>
      <c r="D19" s="12">
        <v>323270</v>
      </c>
      <c r="E19" s="12">
        <v>241980</v>
      </c>
      <c r="F19" s="12">
        <v>10160</v>
      </c>
      <c r="G19" s="12">
        <v>575410</v>
      </c>
      <c r="H19" s="13">
        <v>319210</v>
      </c>
      <c r="I19" s="14">
        <v>243860</v>
      </c>
      <c r="J19" s="14">
        <v>5290</v>
      </c>
      <c r="K19" s="13">
        <v>568370</v>
      </c>
      <c r="L19" s="13">
        <v>4870</v>
      </c>
    </row>
    <row r="20" spans="1:12">
      <c r="A20" s="186"/>
      <c r="B20" s="159"/>
      <c r="C20" s="10" t="s">
        <v>262</v>
      </c>
      <c r="D20" s="12">
        <v>318380</v>
      </c>
      <c r="E20" s="12">
        <v>241740</v>
      </c>
      <c r="F20" s="12">
        <v>10790</v>
      </c>
      <c r="G20" s="12">
        <v>570910</v>
      </c>
      <c r="H20" s="13">
        <v>326220</v>
      </c>
      <c r="I20" s="14">
        <v>247990</v>
      </c>
      <c r="J20" s="14">
        <v>5450</v>
      </c>
      <c r="K20" s="13">
        <v>579660</v>
      </c>
      <c r="L20" s="13">
        <v>5350</v>
      </c>
    </row>
    <row r="21" spans="1:12">
      <c r="A21" s="186"/>
      <c r="B21" s="159"/>
      <c r="C21" s="10" t="s">
        <v>263</v>
      </c>
      <c r="D21" s="12">
        <v>314300</v>
      </c>
      <c r="E21" s="12">
        <v>246910</v>
      </c>
      <c r="F21" s="12">
        <v>10500</v>
      </c>
      <c r="G21" s="12">
        <v>571710</v>
      </c>
      <c r="H21" s="13">
        <v>320230</v>
      </c>
      <c r="I21" s="14">
        <v>244820</v>
      </c>
      <c r="J21" s="14">
        <v>5610</v>
      </c>
      <c r="K21" s="13">
        <v>570670</v>
      </c>
      <c r="L21" s="13">
        <v>4890</v>
      </c>
    </row>
    <row r="22" spans="1:12">
      <c r="A22" s="186"/>
      <c r="B22" s="159"/>
      <c r="C22" s="10" t="s">
        <v>264</v>
      </c>
      <c r="D22" s="12">
        <v>322300</v>
      </c>
      <c r="E22" s="12">
        <v>251390</v>
      </c>
      <c r="F22" s="12">
        <v>10780</v>
      </c>
      <c r="G22" s="12">
        <v>584460</v>
      </c>
      <c r="H22" s="13">
        <v>315180</v>
      </c>
      <c r="I22" s="14">
        <v>252000</v>
      </c>
      <c r="J22" s="14">
        <v>5700</v>
      </c>
      <c r="K22" s="13">
        <v>572880</v>
      </c>
      <c r="L22" s="13">
        <v>5080</v>
      </c>
    </row>
    <row r="23" spans="1:12">
      <c r="A23" s="186"/>
      <c r="B23" s="159"/>
      <c r="C23" s="10" t="s">
        <v>265</v>
      </c>
      <c r="D23" s="12">
        <v>311180</v>
      </c>
      <c r="E23" s="12">
        <v>251050</v>
      </c>
      <c r="F23" s="12">
        <v>10600</v>
      </c>
      <c r="G23" s="12">
        <v>572830</v>
      </c>
      <c r="H23" s="13">
        <v>316750</v>
      </c>
      <c r="I23" s="14">
        <v>256860</v>
      </c>
      <c r="J23" s="14">
        <v>5750</v>
      </c>
      <c r="K23" s="13">
        <v>579360</v>
      </c>
      <c r="L23" s="13">
        <v>4850</v>
      </c>
    </row>
    <row r="24" spans="1:12">
      <c r="A24" s="186"/>
      <c r="B24" s="159"/>
      <c r="C24" s="10" t="s">
        <v>266</v>
      </c>
      <c r="D24" s="12">
        <v>313430</v>
      </c>
      <c r="E24" s="12">
        <v>261010</v>
      </c>
      <c r="F24" s="12">
        <v>10600</v>
      </c>
      <c r="G24" s="12">
        <v>585040</v>
      </c>
      <c r="H24" s="13">
        <v>306460</v>
      </c>
      <c r="I24" s="14">
        <v>258400</v>
      </c>
      <c r="J24" s="14">
        <v>5860</v>
      </c>
      <c r="K24" s="13">
        <v>570720</v>
      </c>
      <c r="L24" s="13">
        <v>4740</v>
      </c>
    </row>
    <row r="25" spans="1:12">
      <c r="A25" s="186"/>
      <c r="B25" s="159"/>
      <c r="C25" s="10" t="s">
        <v>267</v>
      </c>
      <c r="D25" s="12">
        <v>322300</v>
      </c>
      <c r="E25" s="12">
        <v>261100</v>
      </c>
      <c r="F25" s="12">
        <v>10770</v>
      </c>
      <c r="G25" s="12">
        <v>594170</v>
      </c>
      <c r="H25" s="13">
        <v>315930</v>
      </c>
      <c r="I25" s="14">
        <v>261140</v>
      </c>
      <c r="J25" s="14">
        <v>5780</v>
      </c>
      <c r="K25" s="13">
        <v>582840</v>
      </c>
      <c r="L25" s="13">
        <v>4990</v>
      </c>
    </row>
    <row r="26" spans="1:12">
      <c r="A26" s="186"/>
      <c r="B26" s="159"/>
      <c r="C26" s="10" t="s">
        <v>255</v>
      </c>
      <c r="D26" s="12">
        <v>316330</v>
      </c>
      <c r="E26" s="12">
        <v>254930</v>
      </c>
      <c r="F26" s="12">
        <v>10490</v>
      </c>
      <c r="G26" s="12">
        <v>581750</v>
      </c>
      <c r="H26" s="13">
        <v>318130</v>
      </c>
      <c r="I26" s="14">
        <v>255140</v>
      </c>
      <c r="J26" s="14">
        <v>5850</v>
      </c>
      <c r="K26" s="13">
        <v>579110</v>
      </c>
      <c r="L26" s="13">
        <v>4640</v>
      </c>
    </row>
    <row r="27" spans="1:12">
      <c r="A27" s="187"/>
      <c r="B27" s="160"/>
      <c r="C27" s="5"/>
    </row>
    <row r="28" spans="1:12" s="124" customFormat="1">
      <c r="A28" s="254" t="s">
        <v>30</v>
      </c>
      <c r="B28" s="254"/>
      <c r="C28" s="255"/>
      <c r="D28" s="188" t="s">
        <v>55</v>
      </c>
      <c r="E28" s="188" t="s">
        <v>56</v>
      </c>
      <c r="F28" s="188" t="s">
        <v>158</v>
      </c>
      <c r="G28" s="188" t="s">
        <v>57</v>
      </c>
      <c r="H28" s="188" t="s">
        <v>58</v>
      </c>
      <c r="I28" s="188" t="s">
        <v>59</v>
      </c>
      <c r="J28" s="188" t="s">
        <v>159</v>
      </c>
      <c r="K28" s="188" t="s">
        <v>60</v>
      </c>
      <c r="L28" s="189" t="s">
        <v>160</v>
      </c>
    </row>
    <row r="30" spans="1:12">
      <c r="A30" s="256" t="s">
        <v>54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</row>
    <row r="31" spans="1:12">
      <c r="A31" s="3"/>
    </row>
    <row r="32" spans="1:12">
      <c r="A32" s="186" t="s">
        <v>254</v>
      </c>
      <c r="B32" s="159"/>
      <c r="C32" s="10" t="s">
        <v>255</v>
      </c>
      <c r="D32" s="12">
        <v>312120</v>
      </c>
      <c r="E32" s="12">
        <v>238210</v>
      </c>
      <c r="F32" s="12">
        <v>10840</v>
      </c>
      <c r="G32" s="12">
        <v>561180</v>
      </c>
      <c r="H32" s="13">
        <v>317250</v>
      </c>
      <c r="I32" s="14">
        <v>239470</v>
      </c>
      <c r="J32" s="14">
        <v>5240</v>
      </c>
      <c r="K32" s="13">
        <v>560180</v>
      </c>
      <c r="L32" s="13">
        <v>5600</v>
      </c>
    </row>
    <row r="33" spans="1:12">
      <c r="A33" s="186"/>
      <c r="B33" s="159"/>
      <c r="C33" s="10" t="s">
        <v>256</v>
      </c>
      <c r="D33" s="12">
        <v>314140</v>
      </c>
      <c r="E33" s="12">
        <v>239580</v>
      </c>
      <c r="F33" s="12">
        <v>10810</v>
      </c>
      <c r="G33" s="12">
        <v>564460</v>
      </c>
      <c r="H33" s="13">
        <v>318260</v>
      </c>
      <c r="I33" s="14">
        <v>241310</v>
      </c>
      <c r="J33" s="14">
        <v>5240</v>
      </c>
      <c r="K33" s="13">
        <v>563360</v>
      </c>
      <c r="L33" s="13">
        <v>5560</v>
      </c>
    </row>
    <row r="34" spans="1:12">
      <c r="A34" s="186"/>
      <c r="B34" s="159"/>
      <c r="C34" s="10" t="s">
        <v>257</v>
      </c>
      <c r="D34" s="12">
        <v>315950</v>
      </c>
      <c r="E34" s="12">
        <v>240320</v>
      </c>
      <c r="F34" s="12">
        <v>10820</v>
      </c>
      <c r="G34" s="12">
        <v>566950</v>
      </c>
      <c r="H34" s="13">
        <v>319390</v>
      </c>
      <c r="I34" s="14">
        <v>242840</v>
      </c>
      <c r="J34" s="14">
        <v>5240</v>
      </c>
      <c r="K34" s="13">
        <v>566650</v>
      </c>
      <c r="L34" s="13">
        <v>5570</v>
      </c>
    </row>
    <row r="35" spans="1:12">
      <c r="A35" s="186"/>
      <c r="B35" s="159"/>
      <c r="C35" s="10" t="s">
        <v>258</v>
      </c>
      <c r="D35" s="12">
        <v>317440</v>
      </c>
      <c r="E35" s="12">
        <v>240770</v>
      </c>
      <c r="F35" s="12">
        <v>10840</v>
      </c>
      <c r="G35" s="12">
        <v>568860</v>
      </c>
      <c r="H35" s="13">
        <v>320350</v>
      </c>
      <c r="I35" s="14">
        <v>244000</v>
      </c>
      <c r="J35" s="14">
        <v>5250</v>
      </c>
      <c r="K35" s="13">
        <v>569430</v>
      </c>
      <c r="L35" s="13">
        <v>5580</v>
      </c>
    </row>
    <row r="36" spans="1:12">
      <c r="A36" s="186"/>
      <c r="B36" s="159"/>
      <c r="C36" s="10"/>
      <c r="D36" s="12"/>
      <c r="E36" s="12"/>
      <c r="F36" s="12"/>
      <c r="G36" s="12"/>
      <c r="H36" s="13"/>
      <c r="I36" s="14"/>
      <c r="J36" s="14"/>
      <c r="K36" s="13"/>
      <c r="L36" s="13"/>
    </row>
    <row r="37" spans="1:12">
      <c r="A37" s="186" t="s">
        <v>259</v>
      </c>
      <c r="B37" s="159"/>
      <c r="C37" s="10" t="s">
        <v>260</v>
      </c>
      <c r="D37" s="12">
        <v>318350</v>
      </c>
      <c r="E37" s="12">
        <v>241250</v>
      </c>
      <c r="F37" s="12">
        <v>10840</v>
      </c>
      <c r="G37" s="12">
        <v>570240</v>
      </c>
      <c r="H37" s="13">
        <v>321120</v>
      </c>
      <c r="I37" s="14">
        <v>244810</v>
      </c>
      <c r="J37" s="14">
        <v>5280</v>
      </c>
      <c r="K37" s="13">
        <v>571430</v>
      </c>
      <c r="L37" s="13">
        <v>5550</v>
      </c>
    </row>
    <row r="38" spans="1:12">
      <c r="A38" s="186"/>
      <c r="B38" s="159"/>
      <c r="C38" s="10" t="s">
        <v>261</v>
      </c>
      <c r="D38" s="12">
        <v>318360</v>
      </c>
      <c r="E38" s="12">
        <v>242150</v>
      </c>
      <c r="F38" s="12">
        <v>10800</v>
      </c>
      <c r="G38" s="12">
        <v>571130</v>
      </c>
      <c r="H38" s="13">
        <v>321260</v>
      </c>
      <c r="I38" s="14">
        <v>245600</v>
      </c>
      <c r="J38" s="14">
        <v>5360</v>
      </c>
      <c r="K38" s="13">
        <v>572420</v>
      </c>
      <c r="L38" s="13">
        <v>5440</v>
      </c>
    </row>
    <row r="39" spans="1:12">
      <c r="A39" s="186"/>
      <c r="B39" s="159"/>
      <c r="C39" s="10" t="s">
        <v>262</v>
      </c>
      <c r="D39" s="12">
        <v>317840</v>
      </c>
      <c r="E39" s="12">
        <v>244140</v>
      </c>
      <c r="F39" s="12">
        <v>10740</v>
      </c>
      <c r="G39" s="12">
        <v>572610</v>
      </c>
      <c r="H39" s="13">
        <v>320260</v>
      </c>
      <c r="I39" s="14">
        <v>247040</v>
      </c>
      <c r="J39" s="14">
        <v>5450</v>
      </c>
      <c r="K39" s="13">
        <v>572710</v>
      </c>
      <c r="L39" s="13">
        <v>5290</v>
      </c>
    </row>
    <row r="40" spans="1:12">
      <c r="A40" s="186"/>
      <c r="B40" s="159"/>
      <c r="C40" s="10" t="s">
        <v>263</v>
      </c>
      <c r="D40" s="12">
        <v>317290</v>
      </c>
      <c r="E40" s="12">
        <v>247110</v>
      </c>
      <c r="F40" s="12">
        <v>10690</v>
      </c>
      <c r="G40" s="12">
        <v>575040</v>
      </c>
      <c r="H40" s="13">
        <v>318640</v>
      </c>
      <c r="I40" s="14">
        <v>249300</v>
      </c>
      <c r="J40" s="14">
        <v>5560</v>
      </c>
      <c r="K40" s="13">
        <v>573420</v>
      </c>
      <c r="L40" s="13">
        <v>5140</v>
      </c>
    </row>
    <row r="41" spans="1:12">
      <c r="A41" s="186"/>
      <c r="B41" s="159"/>
      <c r="C41" s="10" t="s">
        <v>264</v>
      </c>
      <c r="D41" s="12">
        <v>316880</v>
      </c>
      <c r="E41" s="12">
        <v>250500</v>
      </c>
      <c r="F41" s="12">
        <v>10660</v>
      </c>
      <c r="G41" s="12">
        <v>577980</v>
      </c>
      <c r="H41" s="13">
        <v>316960</v>
      </c>
      <c r="I41" s="14">
        <v>251980</v>
      </c>
      <c r="J41" s="14">
        <v>5660</v>
      </c>
      <c r="K41" s="13">
        <v>574520</v>
      </c>
      <c r="L41" s="13">
        <v>5010</v>
      </c>
    </row>
    <row r="42" spans="1:12">
      <c r="A42" s="186"/>
      <c r="B42" s="159"/>
      <c r="C42" s="10" t="s">
        <v>265</v>
      </c>
      <c r="D42" s="12">
        <v>316520</v>
      </c>
      <c r="E42" s="12">
        <v>253750</v>
      </c>
      <c r="F42" s="12">
        <v>10650</v>
      </c>
      <c r="G42" s="12">
        <v>580810</v>
      </c>
      <c r="H42" s="13">
        <v>315430</v>
      </c>
      <c r="I42" s="14">
        <v>254670</v>
      </c>
      <c r="J42" s="14">
        <v>5740</v>
      </c>
      <c r="K42" s="13">
        <v>575750</v>
      </c>
      <c r="L42" s="13">
        <v>4910</v>
      </c>
    </row>
    <row r="43" spans="1:12">
      <c r="A43" s="186"/>
      <c r="B43" s="159"/>
      <c r="C43" s="10" t="s">
        <v>266</v>
      </c>
      <c r="D43" s="12">
        <v>316430</v>
      </c>
      <c r="E43" s="12">
        <v>256350</v>
      </c>
      <c r="F43" s="12">
        <v>10630</v>
      </c>
      <c r="G43" s="12">
        <v>583390</v>
      </c>
      <c r="H43" s="13">
        <v>314290</v>
      </c>
      <c r="I43" s="14">
        <v>256900</v>
      </c>
      <c r="J43" s="14">
        <v>5800</v>
      </c>
      <c r="K43" s="13">
        <v>576910</v>
      </c>
      <c r="L43" s="13">
        <v>4830</v>
      </c>
    </row>
    <row r="44" spans="1:12">
      <c r="A44" s="186"/>
      <c r="B44" s="159"/>
      <c r="C44" s="10" t="s">
        <v>267</v>
      </c>
      <c r="D44" s="12">
        <v>316540</v>
      </c>
      <c r="E44" s="12">
        <v>258020</v>
      </c>
      <c r="F44" s="12">
        <v>10620</v>
      </c>
      <c r="G44" s="12">
        <v>585510</v>
      </c>
      <c r="H44" s="13">
        <v>313690</v>
      </c>
      <c r="I44" s="14">
        <v>258340</v>
      </c>
      <c r="J44" s="14">
        <v>5840</v>
      </c>
      <c r="K44" s="13">
        <v>578040</v>
      </c>
      <c r="L44" s="13">
        <v>4770</v>
      </c>
    </row>
    <row r="45" spans="1:12">
      <c r="A45" s="187"/>
      <c r="B45" s="161"/>
      <c r="C45" s="11" t="s">
        <v>255</v>
      </c>
      <c r="D45" s="15">
        <v>317110</v>
      </c>
      <c r="E45" s="15">
        <v>259070</v>
      </c>
      <c r="F45" s="15">
        <v>10600</v>
      </c>
      <c r="G45" s="15">
        <v>587480</v>
      </c>
      <c r="H45" s="126">
        <v>313440</v>
      </c>
      <c r="I45" s="16">
        <v>258990</v>
      </c>
      <c r="J45" s="16">
        <v>5860</v>
      </c>
      <c r="K45" s="126">
        <v>578780</v>
      </c>
      <c r="L45" s="126">
        <v>4740</v>
      </c>
    </row>
    <row r="46" spans="1:12">
      <c r="C46" s="4"/>
      <c r="D46" s="8"/>
      <c r="E46" s="8"/>
      <c r="F46" s="8"/>
      <c r="G46" s="8"/>
      <c r="H46" s="8"/>
      <c r="I46" s="8"/>
      <c r="J46" s="8"/>
      <c r="K46" s="8"/>
      <c r="L46" s="8"/>
    </row>
    <row r="47" spans="1:12">
      <c r="A47" s="138" t="str">
        <f>"1."</f>
        <v>1.</v>
      </c>
      <c r="B47" s="7" t="s">
        <v>242</v>
      </c>
    </row>
    <row r="48" spans="1:12">
      <c r="A48" s="138"/>
      <c r="B48" s="7" t="s">
        <v>243</v>
      </c>
    </row>
    <row r="49" spans="1:2">
      <c r="A49" s="137" t="str">
        <f>"2."</f>
        <v>2.</v>
      </c>
      <c r="B49" s="7" t="s">
        <v>77</v>
      </c>
    </row>
    <row r="50" spans="1:2">
      <c r="A50" s="137" t="str">
        <f>"3."</f>
        <v>3.</v>
      </c>
      <c r="B50" s="7" t="s">
        <v>78</v>
      </c>
    </row>
    <row r="51" spans="1:2">
      <c r="A51" s="137" t="str">
        <f>"4."</f>
        <v>4.</v>
      </c>
      <c r="B51" s="7" t="s">
        <v>227</v>
      </c>
    </row>
    <row r="52" spans="1:2">
      <c r="A52" s="7" t="s">
        <v>82</v>
      </c>
      <c r="B52" t="s">
        <v>228</v>
      </c>
    </row>
    <row r="53" spans="1:2">
      <c r="A53" s="138" t="str">
        <f>"5."</f>
        <v>5.</v>
      </c>
      <c r="B53" s="205" t="s">
        <v>79</v>
      </c>
    </row>
    <row r="54" spans="1:2">
      <c r="A54" s="138" t="str">
        <f>"6."</f>
        <v>6.</v>
      </c>
      <c r="B54" s="205" t="s">
        <v>80</v>
      </c>
    </row>
    <row r="55" spans="1:2">
      <c r="A55" s="137" t="str">
        <f>"7."</f>
        <v>7.</v>
      </c>
      <c r="B55" s="7" t="s">
        <v>229</v>
      </c>
    </row>
    <row r="56" spans="1:2">
      <c r="A56" s="7"/>
      <c r="B56" t="s">
        <v>230</v>
      </c>
    </row>
    <row r="57" spans="1:2">
      <c r="A57" s="137" t="str">
        <f>"8."</f>
        <v>8.</v>
      </c>
      <c r="B57" t="s">
        <v>81</v>
      </c>
    </row>
    <row r="59" spans="1:2">
      <c r="A59" s="17" t="s">
        <v>51</v>
      </c>
    </row>
    <row r="61" spans="1:2">
      <c r="A61" s="234" t="s">
        <v>250</v>
      </c>
    </row>
  </sheetData>
  <mergeCells count="11">
    <mergeCell ref="A28:C28"/>
    <mergeCell ref="A30:L30"/>
    <mergeCell ref="A11:L11"/>
    <mergeCell ref="A3:L3"/>
    <mergeCell ref="A4:L4"/>
    <mergeCell ref="A5:L5"/>
    <mergeCell ref="A7:C8"/>
    <mergeCell ref="A9:C9"/>
    <mergeCell ref="D7:G7"/>
    <mergeCell ref="H7:K7"/>
    <mergeCell ref="L7:L8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2"/>
  <sheetViews>
    <sheetView zoomScaleNormal="100" workbookViewId="0"/>
  </sheetViews>
  <sheetFormatPr defaultColWidth="10.6640625" defaultRowHeight="12"/>
  <cols>
    <col min="1" max="1" width="3.1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29</v>
      </c>
      <c r="B1" s="19"/>
      <c r="C1" s="19"/>
      <c r="D1" s="19"/>
      <c r="E1" s="19"/>
      <c r="F1" s="19"/>
    </row>
    <row r="2" spans="1:12" s="20" customFormat="1" ht="7.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60" t="s">
        <v>221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1:12" s="143" customFormat="1" ht="15" customHeight="1">
      <c r="A4" s="261" t="s">
        <v>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62" t="s">
        <v>9</v>
      </c>
      <c r="B6" s="263"/>
      <c r="C6" s="24" t="s">
        <v>252</v>
      </c>
      <c r="D6" s="25"/>
      <c r="E6" s="26"/>
      <c r="F6" s="27" t="s">
        <v>253</v>
      </c>
      <c r="G6" s="28"/>
      <c r="H6" s="28"/>
      <c r="I6" s="111" t="s">
        <v>268</v>
      </c>
      <c r="J6" s="28"/>
      <c r="K6" s="28"/>
      <c r="L6" s="28"/>
    </row>
    <row r="7" spans="1:12" s="30" customFormat="1" ht="15" customHeight="1">
      <c r="A7" s="264"/>
      <c r="B7" s="265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265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267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6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3"/>
      <c r="C11" s="127">
        <v>133472</v>
      </c>
      <c r="D11" s="127">
        <v>137840</v>
      </c>
      <c r="E11" s="127">
        <v>135696</v>
      </c>
      <c r="F11" s="127">
        <v>1539776</v>
      </c>
      <c r="G11" s="128">
        <v>1630896</v>
      </c>
      <c r="H11" s="128">
        <v>1646976</v>
      </c>
      <c r="I11" s="127">
        <v>-2144</v>
      </c>
      <c r="J11" s="129">
        <v>-1.55542658154382</v>
      </c>
      <c r="K11" s="127">
        <v>16080</v>
      </c>
      <c r="L11" s="129">
        <v>0.98596109132648602</v>
      </c>
    </row>
    <row r="12" spans="1:12" s="38" customFormat="1" ht="12" customHeight="1">
      <c r="A12" s="71"/>
      <c r="B12" s="40" t="s">
        <v>270</v>
      </c>
      <c r="C12" s="42">
        <v>122160</v>
      </c>
      <c r="D12" s="42">
        <v>126912</v>
      </c>
      <c r="E12" s="42">
        <v>123456</v>
      </c>
      <c r="F12" s="42">
        <v>1384432</v>
      </c>
      <c r="G12" s="179">
        <v>1466624</v>
      </c>
      <c r="H12" s="179">
        <v>1474464</v>
      </c>
      <c r="I12" s="42">
        <v>-3456</v>
      </c>
      <c r="J12" s="180">
        <v>-2.7231467473525002</v>
      </c>
      <c r="K12" s="42">
        <v>7840</v>
      </c>
      <c r="L12" s="180">
        <v>0.53456100541106699</v>
      </c>
    </row>
    <row r="13" spans="1:12" s="38" customFormat="1" ht="12" customHeight="1">
      <c r="A13" s="39"/>
      <c r="B13" s="40" t="s">
        <v>271</v>
      </c>
      <c r="C13" s="42">
        <v>880</v>
      </c>
      <c r="D13" s="42">
        <v>800</v>
      </c>
      <c r="E13" s="42">
        <v>928</v>
      </c>
      <c r="F13" s="42">
        <v>10704</v>
      </c>
      <c r="G13" s="43">
        <v>11136</v>
      </c>
      <c r="H13" s="43">
        <v>11856</v>
      </c>
      <c r="I13" s="42">
        <v>128</v>
      </c>
      <c r="J13" s="121">
        <v>16</v>
      </c>
      <c r="K13" s="42">
        <v>720</v>
      </c>
      <c r="L13" s="121">
        <v>6.4655172413793096</v>
      </c>
    </row>
    <row r="14" spans="1:12" s="38" customFormat="1" ht="12" customHeight="1">
      <c r="A14" s="39"/>
      <c r="B14" s="40" t="s">
        <v>272</v>
      </c>
      <c r="C14" s="42">
        <v>2080</v>
      </c>
      <c r="D14" s="42">
        <v>1888</v>
      </c>
      <c r="E14" s="42">
        <v>2096</v>
      </c>
      <c r="F14" s="42">
        <v>27888</v>
      </c>
      <c r="G14" s="43">
        <v>27920</v>
      </c>
      <c r="H14" s="43">
        <v>30352</v>
      </c>
      <c r="I14" s="42">
        <v>208</v>
      </c>
      <c r="J14" s="121">
        <v>11.0169491525424</v>
      </c>
      <c r="K14" s="42">
        <v>2432</v>
      </c>
      <c r="L14" s="121">
        <v>8.7106017191977099</v>
      </c>
    </row>
    <row r="15" spans="1:12" s="38" customFormat="1" ht="12" customHeight="1">
      <c r="A15" s="39"/>
      <c r="B15" s="40" t="s">
        <v>273</v>
      </c>
      <c r="C15" s="42">
        <v>1040</v>
      </c>
      <c r="D15" s="42">
        <v>1120</v>
      </c>
      <c r="E15" s="42">
        <v>1472</v>
      </c>
      <c r="F15" s="42">
        <v>17616</v>
      </c>
      <c r="G15" s="43">
        <v>21872</v>
      </c>
      <c r="H15" s="43">
        <v>24432</v>
      </c>
      <c r="I15" s="42">
        <v>352</v>
      </c>
      <c r="J15" s="121">
        <v>31.428571428571399</v>
      </c>
      <c r="K15" s="42">
        <v>2560</v>
      </c>
      <c r="L15" s="121">
        <v>11.704462326261901</v>
      </c>
    </row>
    <row r="16" spans="1:12" s="38" customFormat="1" ht="12" customHeight="1">
      <c r="A16" s="39"/>
      <c r="B16" s="40" t="s">
        <v>274</v>
      </c>
      <c r="C16" s="42">
        <v>1040</v>
      </c>
      <c r="D16" s="42">
        <v>1264</v>
      </c>
      <c r="E16" s="42">
        <v>1376</v>
      </c>
      <c r="F16" s="42">
        <v>18416</v>
      </c>
      <c r="G16" s="43">
        <v>19552</v>
      </c>
      <c r="H16" s="43">
        <v>20816</v>
      </c>
      <c r="I16" s="42">
        <v>112</v>
      </c>
      <c r="J16" s="121">
        <v>8.8607594936708907</v>
      </c>
      <c r="K16" s="42">
        <v>1264</v>
      </c>
      <c r="L16" s="121">
        <v>6.4648117839607204</v>
      </c>
    </row>
    <row r="17" spans="1:12" s="38" customFormat="1" ht="12" customHeight="1">
      <c r="A17" s="39"/>
      <c r="B17" s="40" t="s">
        <v>275</v>
      </c>
      <c r="C17" s="42">
        <v>1840</v>
      </c>
      <c r="D17" s="42">
        <v>1760</v>
      </c>
      <c r="E17" s="42">
        <v>2224</v>
      </c>
      <c r="F17" s="42">
        <v>22000</v>
      </c>
      <c r="G17" s="43">
        <v>24352</v>
      </c>
      <c r="H17" s="43">
        <v>25632</v>
      </c>
      <c r="I17" s="42">
        <v>464</v>
      </c>
      <c r="J17" s="121">
        <v>26.363636363636399</v>
      </c>
      <c r="K17" s="42">
        <v>1280</v>
      </c>
      <c r="L17" s="121">
        <v>5.2562417871222102</v>
      </c>
    </row>
    <row r="18" spans="1:12" s="38" customFormat="1" ht="12" customHeight="1">
      <c r="A18" s="39"/>
      <c r="B18" s="40" t="s">
        <v>276</v>
      </c>
      <c r="C18" s="42">
        <v>1680</v>
      </c>
      <c r="D18" s="42">
        <v>1600</v>
      </c>
      <c r="E18" s="42">
        <v>1472</v>
      </c>
      <c r="F18" s="42">
        <v>19680</v>
      </c>
      <c r="G18" s="43">
        <v>20832</v>
      </c>
      <c r="H18" s="43">
        <v>20432</v>
      </c>
      <c r="I18" s="42">
        <v>-128</v>
      </c>
      <c r="J18" s="121">
        <v>-8</v>
      </c>
      <c r="K18" s="42">
        <v>-400</v>
      </c>
      <c r="L18" s="121">
        <v>-1.92012288786482</v>
      </c>
    </row>
    <row r="19" spans="1:12" s="38" customFormat="1" ht="12" customHeight="1">
      <c r="A19" s="39"/>
      <c r="B19" s="40" t="s">
        <v>277</v>
      </c>
      <c r="C19" s="42">
        <v>176</v>
      </c>
      <c r="D19" s="42">
        <v>208</v>
      </c>
      <c r="E19" s="42">
        <v>288</v>
      </c>
      <c r="F19" s="42">
        <v>5824</v>
      </c>
      <c r="G19" s="43">
        <v>6320</v>
      </c>
      <c r="H19" s="43">
        <v>6720</v>
      </c>
      <c r="I19" s="42">
        <v>80</v>
      </c>
      <c r="J19" s="121">
        <v>38.461538461538503</v>
      </c>
      <c r="K19" s="42">
        <v>400</v>
      </c>
      <c r="L19" s="121">
        <v>6.3291139240506302</v>
      </c>
    </row>
    <row r="20" spans="1:12" s="38" customFormat="1" ht="6" customHeight="1">
      <c r="A20" s="39"/>
      <c r="B20" s="40"/>
      <c r="C20" s="42"/>
      <c r="D20" s="42"/>
      <c r="E20" s="42"/>
      <c r="F20" s="42"/>
      <c r="G20" s="43"/>
      <c r="H20" s="43"/>
      <c r="I20" s="42"/>
      <c r="J20" s="121"/>
      <c r="K20" s="42"/>
      <c r="L20" s="121"/>
    </row>
    <row r="21" spans="1:12" s="38" customFormat="1" ht="12" customHeight="1">
      <c r="A21" s="39" t="s">
        <v>278</v>
      </c>
      <c r="B21" s="40"/>
      <c r="C21" s="127">
        <v>61200</v>
      </c>
      <c r="D21" s="127">
        <v>67264</v>
      </c>
      <c r="E21" s="127">
        <v>72336</v>
      </c>
      <c r="F21" s="127">
        <v>885776</v>
      </c>
      <c r="G21" s="128">
        <v>949904</v>
      </c>
      <c r="H21" s="128">
        <v>1043392</v>
      </c>
      <c r="I21" s="127">
        <v>5072</v>
      </c>
      <c r="J21" s="129">
        <v>7.5404376784015197</v>
      </c>
      <c r="K21" s="127">
        <v>93488</v>
      </c>
      <c r="L21" s="129">
        <v>9.8418366487560807</v>
      </c>
    </row>
    <row r="22" spans="1:12" s="38" customFormat="1" ht="12" customHeight="1">
      <c r="A22" s="39"/>
      <c r="B22" s="40" t="s">
        <v>279</v>
      </c>
      <c r="C22" s="42">
        <v>27184</v>
      </c>
      <c r="D22" s="42">
        <v>30704</v>
      </c>
      <c r="E22" s="42">
        <v>32416</v>
      </c>
      <c r="F22" s="42">
        <v>405504</v>
      </c>
      <c r="G22" s="43">
        <v>407744</v>
      </c>
      <c r="H22" s="43">
        <v>452944</v>
      </c>
      <c r="I22" s="42">
        <v>1712</v>
      </c>
      <c r="J22" s="121">
        <v>5.5758207399687301</v>
      </c>
      <c r="K22" s="42">
        <v>45200</v>
      </c>
      <c r="L22" s="121">
        <v>11.085386909433399</v>
      </c>
    </row>
    <row r="23" spans="1:12" s="38" customFormat="1" ht="12" customHeight="1">
      <c r="A23" s="39"/>
      <c r="B23" s="40" t="s">
        <v>280</v>
      </c>
      <c r="C23" s="42">
        <v>2240</v>
      </c>
      <c r="D23" s="42">
        <v>3024</v>
      </c>
      <c r="E23" s="42">
        <v>3696</v>
      </c>
      <c r="F23" s="42">
        <v>40800</v>
      </c>
      <c r="G23" s="43">
        <v>52592</v>
      </c>
      <c r="H23" s="43">
        <v>59104</v>
      </c>
      <c r="I23" s="42">
        <v>672</v>
      </c>
      <c r="J23" s="121">
        <v>22.2222222222222</v>
      </c>
      <c r="K23" s="42">
        <v>6512</v>
      </c>
      <c r="L23" s="121">
        <v>12.382111347733501</v>
      </c>
    </row>
    <row r="24" spans="1:12" s="38" customFormat="1" ht="12" customHeight="1">
      <c r="A24" s="39"/>
      <c r="B24" s="40" t="s">
        <v>281</v>
      </c>
      <c r="C24" s="42">
        <v>3600</v>
      </c>
      <c r="D24" s="42">
        <v>4064</v>
      </c>
      <c r="E24" s="42">
        <v>4576</v>
      </c>
      <c r="F24" s="42">
        <v>49296</v>
      </c>
      <c r="G24" s="43">
        <v>57776</v>
      </c>
      <c r="H24" s="43">
        <v>68512</v>
      </c>
      <c r="I24" s="42">
        <v>512</v>
      </c>
      <c r="J24" s="121">
        <v>12.5984251968504</v>
      </c>
      <c r="K24" s="42">
        <v>10736</v>
      </c>
      <c r="L24" s="121">
        <v>18.582110218775998</v>
      </c>
    </row>
    <row r="25" spans="1:12" s="38" customFormat="1" ht="12" customHeight="1">
      <c r="A25" s="39"/>
      <c r="B25" s="40" t="s">
        <v>282</v>
      </c>
      <c r="C25" s="42">
        <v>1008</v>
      </c>
      <c r="D25" s="42">
        <v>1296</v>
      </c>
      <c r="E25" s="42">
        <v>1536</v>
      </c>
      <c r="F25" s="42">
        <v>18080</v>
      </c>
      <c r="G25" s="43">
        <v>22592</v>
      </c>
      <c r="H25" s="43">
        <v>26096</v>
      </c>
      <c r="I25" s="42">
        <v>240</v>
      </c>
      <c r="J25" s="121">
        <v>18.518518518518501</v>
      </c>
      <c r="K25" s="42">
        <v>3504</v>
      </c>
      <c r="L25" s="121">
        <v>15.509915014164299</v>
      </c>
    </row>
    <row r="26" spans="1:12" s="38" customFormat="1" ht="12" customHeight="1">
      <c r="A26" s="39"/>
      <c r="B26" s="40" t="s">
        <v>283</v>
      </c>
      <c r="C26" s="42">
        <v>6496</v>
      </c>
      <c r="D26" s="42">
        <v>6336</v>
      </c>
      <c r="E26" s="42">
        <v>6592</v>
      </c>
      <c r="F26" s="42">
        <v>96608</v>
      </c>
      <c r="G26" s="43">
        <v>101664</v>
      </c>
      <c r="H26" s="43">
        <v>101424</v>
      </c>
      <c r="I26" s="42">
        <v>256</v>
      </c>
      <c r="J26" s="121">
        <v>4.0404040404040398</v>
      </c>
      <c r="K26" s="42">
        <v>-240</v>
      </c>
      <c r="L26" s="121">
        <v>-0.236071765816808</v>
      </c>
    </row>
    <row r="27" spans="1:12" s="38" customFormat="1" ht="12" customHeight="1">
      <c r="A27" s="39"/>
      <c r="B27" s="40" t="s">
        <v>284</v>
      </c>
      <c r="C27" s="42">
        <v>5328</v>
      </c>
      <c r="D27" s="42">
        <v>6688</v>
      </c>
      <c r="E27" s="42">
        <v>5360</v>
      </c>
      <c r="F27" s="42">
        <v>79856</v>
      </c>
      <c r="G27" s="43">
        <v>85520</v>
      </c>
      <c r="H27" s="43">
        <v>91824</v>
      </c>
      <c r="I27" s="42">
        <v>-1328</v>
      </c>
      <c r="J27" s="121">
        <v>-19.856459330143501</v>
      </c>
      <c r="K27" s="42">
        <v>6304</v>
      </c>
      <c r="L27" s="121">
        <v>7.3713751169317101</v>
      </c>
    </row>
    <row r="28" spans="1:12" s="38" customFormat="1" ht="12" customHeight="1">
      <c r="A28" s="39"/>
      <c r="B28" s="40" t="s">
        <v>285</v>
      </c>
      <c r="C28" s="42">
        <v>5168</v>
      </c>
      <c r="D28" s="42">
        <v>4416</v>
      </c>
      <c r="E28" s="42">
        <v>5984</v>
      </c>
      <c r="F28" s="42">
        <v>44928</v>
      </c>
      <c r="G28" s="43">
        <v>55760</v>
      </c>
      <c r="H28" s="43">
        <v>55376</v>
      </c>
      <c r="I28" s="42">
        <v>1568</v>
      </c>
      <c r="J28" s="121">
        <v>35.507246376811601</v>
      </c>
      <c r="K28" s="42">
        <v>-384</v>
      </c>
      <c r="L28" s="121">
        <v>-0.68866571018651401</v>
      </c>
    </row>
    <row r="29" spans="1:12" s="38" customFormat="1" ht="12" customHeight="1">
      <c r="A29" s="39"/>
      <c r="B29" s="40" t="s">
        <v>286</v>
      </c>
      <c r="C29" s="42">
        <v>1440</v>
      </c>
      <c r="D29" s="42">
        <v>1776</v>
      </c>
      <c r="E29" s="42">
        <v>2032</v>
      </c>
      <c r="F29" s="42">
        <v>18208</v>
      </c>
      <c r="G29" s="43">
        <v>23120</v>
      </c>
      <c r="H29" s="43">
        <v>27952</v>
      </c>
      <c r="I29" s="42">
        <v>256</v>
      </c>
      <c r="J29" s="121">
        <v>14.4144144144144</v>
      </c>
      <c r="K29" s="42">
        <v>4832</v>
      </c>
      <c r="L29" s="121">
        <v>20.899653979238799</v>
      </c>
    </row>
    <row r="30" spans="1:12" s="38" customFormat="1" ht="12" customHeight="1">
      <c r="A30" s="39"/>
      <c r="B30" s="40" t="s">
        <v>287</v>
      </c>
      <c r="C30" s="42">
        <v>3792</v>
      </c>
      <c r="D30" s="42">
        <v>3440</v>
      </c>
      <c r="E30" s="42">
        <v>3696</v>
      </c>
      <c r="F30" s="42">
        <v>55200</v>
      </c>
      <c r="G30" s="43">
        <v>57520</v>
      </c>
      <c r="H30" s="43">
        <v>60848</v>
      </c>
      <c r="I30" s="42">
        <v>256</v>
      </c>
      <c r="J30" s="121">
        <v>7.4418604651162799</v>
      </c>
      <c r="K30" s="42">
        <v>3328</v>
      </c>
      <c r="L30" s="121">
        <v>5.7858136300417202</v>
      </c>
    </row>
    <row r="31" spans="1:12" s="38" customFormat="1" ht="12" customHeight="1">
      <c r="A31" s="39"/>
      <c r="B31" s="40" t="s">
        <v>288</v>
      </c>
      <c r="C31" s="42">
        <v>2240</v>
      </c>
      <c r="D31" s="42">
        <v>2480</v>
      </c>
      <c r="E31" s="42">
        <v>2912</v>
      </c>
      <c r="F31" s="42">
        <v>34560</v>
      </c>
      <c r="G31" s="43">
        <v>36992</v>
      </c>
      <c r="H31" s="43">
        <v>42256</v>
      </c>
      <c r="I31" s="42">
        <v>432</v>
      </c>
      <c r="J31" s="121">
        <v>17.419354838709701</v>
      </c>
      <c r="K31" s="42">
        <v>5264</v>
      </c>
      <c r="L31" s="121">
        <v>14.230103806228399</v>
      </c>
    </row>
    <row r="32" spans="1:12" s="38" customFormat="1" ht="12" customHeight="1">
      <c r="A32" s="39"/>
      <c r="B32" s="40" t="s">
        <v>289</v>
      </c>
      <c r="C32" s="42">
        <v>1360</v>
      </c>
      <c r="D32" s="42">
        <v>1584</v>
      </c>
      <c r="E32" s="42">
        <v>1712</v>
      </c>
      <c r="F32" s="42">
        <v>25776</v>
      </c>
      <c r="G32" s="43">
        <v>26928</v>
      </c>
      <c r="H32" s="43">
        <v>30832</v>
      </c>
      <c r="I32" s="42">
        <v>128</v>
      </c>
      <c r="J32" s="121">
        <v>8.0808080808080796</v>
      </c>
      <c r="K32" s="42">
        <v>3904</v>
      </c>
      <c r="L32" s="121">
        <v>14.4979203802733</v>
      </c>
    </row>
    <row r="33" spans="1:12" s="38" customFormat="1" ht="12" customHeight="1">
      <c r="A33" s="39"/>
      <c r="B33" s="40" t="s">
        <v>290</v>
      </c>
      <c r="C33" s="42">
        <v>432</v>
      </c>
      <c r="D33" s="42">
        <v>432</v>
      </c>
      <c r="E33" s="42">
        <v>672</v>
      </c>
      <c r="F33" s="42">
        <v>5360</v>
      </c>
      <c r="G33" s="43">
        <v>7216</v>
      </c>
      <c r="H33" s="43">
        <v>9376</v>
      </c>
      <c r="I33" s="42">
        <v>240</v>
      </c>
      <c r="J33" s="121">
        <v>55.5555555555556</v>
      </c>
      <c r="K33" s="42">
        <v>2160</v>
      </c>
      <c r="L33" s="121">
        <v>29.933481152993298</v>
      </c>
    </row>
    <row r="34" spans="1:12" s="38" customFormat="1" ht="6" customHeight="1">
      <c r="A34" s="39"/>
      <c r="B34" s="40"/>
      <c r="C34" s="42"/>
      <c r="D34" s="42"/>
      <c r="E34" s="42"/>
      <c r="F34" s="42"/>
      <c r="G34" s="43"/>
      <c r="H34" s="43"/>
      <c r="I34" s="42"/>
      <c r="J34" s="121"/>
      <c r="K34" s="42"/>
      <c r="L34" s="121"/>
    </row>
    <row r="35" spans="1:12" s="38" customFormat="1" ht="12" customHeight="1">
      <c r="A35" s="39" t="s">
        <v>291</v>
      </c>
      <c r="B35" s="40"/>
      <c r="C35" s="127">
        <v>22736</v>
      </c>
      <c r="D35" s="127">
        <v>22368</v>
      </c>
      <c r="E35" s="127">
        <v>22720</v>
      </c>
      <c r="F35" s="127">
        <v>497248</v>
      </c>
      <c r="G35" s="128">
        <v>572096</v>
      </c>
      <c r="H35" s="128">
        <v>561824</v>
      </c>
      <c r="I35" s="127">
        <v>352</v>
      </c>
      <c r="J35" s="129">
        <v>1.57367668097282</v>
      </c>
      <c r="K35" s="127">
        <v>-10272</v>
      </c>
      <c r="L35" s="129">
        <v>-1.7955028526680801</v>
      </c>
    </row>
    <row r="36" spans="1:12" s="38" customFormat="1" ht="12" customHeight="1">
      <c r="A36" s="39"/>
      <c r="B36" s="40" t="s">
        <v>292</v>
      </c>
      <c r="C36" s="42">
        <v>320</v>
      </c>
      <c r="D36" s="42">
        <v>272</v>
      </c>
      <c r="E36" s="42">
        <v>400</v>
      </c>
      <c r="F36" s="42">
        <v>7792</v>
      </c>
      <c r="G36" s="43">
        <v>8976</v>
      </c>
      <c r="H36" s="43">
        <v>9088</v>
      </c>
      <c r="I36" s="42">
        <v>128</v>
      </c>
      <c r="J36" s="121">
        <v>47.058823529411796</v>
      </c>
      <c r="K36" s="42">
        <v>112</v>
      </c>
      <c r="L36" s="121">
        <v>1.2477718360071299</v>
      </c>
    </row>
    <row r="37" spans="1:12" s="38" customFormat="1" ht="12" customHeight="1">
      <c r="A37" s="39"/>
      <c r="B37" s="40" t="s">
        <v>293</v>
      </c>
      <c r="C37" s="42">
        <v>352</v>
      </c>
      <c r="D37" s="42">
        <v>384</v>
      </c>
      <c r="E37" s="42">
        <v>352</v>
      </c>
      <c r="F37" s="42">
        <v>5968</v>
      </c>
      <c r="G37" s="43">
        <v>7920</v>
      </c>
      <c r="H37" s="43">
        <v>8048</v>
      </c>
      <c r="I37" s="42">
        <v>-32</v>
      </c>
      <c r="J37" s="121">
        <v>-8.3333333333333304</v>
      </c>
      <c r="K37" s="42">
        <v>128</v>
      </c>
      <c r="L37" s="121">
        <v>1.6161616161616199</v>
      </c>
    </row>
    <row r="38" spans="1:12" s="38" customFormat="1" ht="12" customHeight="1">
      <c r="A38" s="39"/>
      <c r="B38" s="40" t="s">
        <v>294</v>
      </c>
      <c r="C38" s="42">
        <v>448</v>
      </c>
      <c r="D38" s="42">
        <v>368</v>
      </c>
      <c r="E38" s="42">
        <v>352</v>
      </c>
      <c r="F38" s="42">
        <v>11472</v>
      </c>
      <c r="G38" s="43">
        <v>12752</v>
      </c>
      <c r="H38" s="43">
        <v>13376</v>
      </c>
      <c r="I38" s="42">
        <v>-16</v>
      </c>
      <c r="J38" s="121">
        <v>-4.3478260869565197</v>
      </c>
      <c r="K38" s="42">
        <v>624</v>
      </c>
      <c r="L38" s="121">
        <v>4.8933500627352604</v>
      </c>
    </row>
    <row r="39" spans="1:12" s="38" customFormat="1" ht="12" customHeight="1">
      <c r="A39" s="39"/>
      <c r="B39" s="40" t="s">
        <v>295</v>
      </c>
      <c r="C39" s="42">
        <v>1936</v>
      </c>
      <c r="D39" s="42">
        <v>2128</v>
      </c>
      <c r="E39" s="42">
        <v>1936</v>
      </c>
      <c r="F39" s="42">
        <v>37552</v>
      </c>
      <c r="G39" s="43">
        <v>42176</v>
      </c>
      <c r="H39" s="43">
        <v>44064</v>
      </c>
      <c r="I39" s="42">
        <v>-192</v>
      </c>
      <c r="J39" s="121">
        <v>-9.0225563909774404</v>
      </c>
      <c r="K39" s="42">
        <v>1888</v>
      </c>
      <c r="L39" s="121">
        <v>4.4764795144157796</v>
      </c>
    </row>
    <row r="40" spans="1:12" s="38" customFormat="1" ht="12" customHeight="1">
      <c r="A40" s="39"/>
      <c r="B40" s="40" t="s">
        <v>296</v>
      </c>
      <c r="C40" s="42">
        <v>4992</v>
      </c>
      <c r="D40" s="42">
        <v>4864</v>
      </c>
      <c r="E40" s="42">
        <v>4736</v>
      </c>
      <c r="F40" s="42">
        <v>92304</v>
      </c>
      <c r="G40" s="43">
        <v>104128</v>
      </c>
      <c r="H40" s="43">
        <v>101456</v>
      </c>
      <c r="I40" s="42">
        <v>-128</v>
      </c>
      <c r="J40" s="121">
        <v>-2.6315789473684199</v>
      </c>
      <c r="K40" s="42">
        <v>-2672</v>
      </c>
      <c r="L40" s="121">
        <v>-2.5660725261217001</v>
      </c>
    </row>
    <row r="41" spans="1:12" s="38" customFormat="1" ht="12" customHeight="1">
      <c r="A41" s="39"/>
      <c r="B41" s="40" t="s">
        <v>297</v>
      </c>
      <c r="C41" s="42">
        <v>528</v>
      </c>
      <c r="D41" s="42">
        <v>512</v>
      </c>
      <c r="E41" s="42">
        <v>544</v>
      </c>
      <c r="F41" s="42">
        <v>10480</v>
      </c>
      <c r="G41" s="43">
        <v>12816</v>
      </c>
      <c r="H41" s="43">
        <v>11808</v>
      </c>
      <c r="I41" s="42">
        <v>32</v>
      </c>
      <c r="J41" s="121">
        <v>6.25</v>
      </c>
      <c r="K41" s="42">
        <v>-1008</v>
      </c>
      <c r="L41" s="121">
        <v>-7.8651685393258397</v>
      </c>
    </row>
    <row r="42" spans="1:12" s="38" customFormat="1" ht="12" customHeight="1">
      <c r="A42" s="39"/>
      <c r="B42" s="40" t="s">
        <v>298</v>
      </c>
      <c r="C42" s="42">
        <v>784</v>
      </c>
      <c r="D42" s="42">
        <v>752</v>
      </c>
      <c r="E42" s="42">
        <v>832</v>
      </c>
      <c r="F42" s="42">
        <v>10368</v>
      </c>
      <c r="G42" s="43">
        <v>11600</v>
      </c>
      <c r="H42" s="43">
        <v>12352</v>
      </c>
      <c r="I42" s="42">
        <v>80</v>
      </c>
      <c r="J42" s="121">
        <v>10.6382978723404</v>
      </c>
      <c r="K42" s="42">
        <v>752</v>
      </c>
      <c r="L42" s="121">
        <v>6.4827586206896504</v>
      </c>
    </row>
    <row r="43" spans="1:12" s="38" customFormat="1" ht="12" customHeight="1">
      <c r="A43" s="39"/>
      <c r="B43" s="40" t="s">
        <v>299</v>
      </c>
      <c r="C43" s="42">
        <v>992</v>
      </c>
      <c r="D43" s="42">
        <v>1040</v>
      </c>
      <c r="E43" s="42">
        <v>992</v>
      </c>
      <c r="F43" s="42">
        <v>23840</v>
      </c>
      <c r="G43" s="43">
        <v>28368</v>
      </c>
      <c r="H43" s="43">
        <v>30240</v>
      </c>
      <c r="I43" s="42">
        <v>-48</v>
      </c>
      <c r="J43" s="121">
        <v>-4.6153846153846203</v>
      </c>
      <c r="K43" s="42">
        <v>1872</v>
      </c>
      <c r="L43" s="121">
        <v>6.5989847715736003</v>
      </c>
    </row>
    <row r="44" spans="1:12" s="38" customFormat="1" ht="12" customHeight="1">
      <c r="A44" s="39"/>
      <c r="B44" s="40" t="s">
        <v>300</v>
      </c>
      <c r="C44" s="42">
        <v>176</v>
      </c>
      <c r="D44" s="42">
        <v>192</v>
      </c>
      <c r="E44" s="42">
        <v>176</v>
      </c>
      <c r="F44" s="42">
        <v>4352</v>
      </c>
      <c r="G44" s="43">
        <v>6192</v>
      </c>
      <c r="H44" s="43">
        <v>6544</v>
      </c>
      <c r="I44" s="42">
        <v>-16</v>
      </c>
      <c r="J44" s="121">
        <v>-8.3333333333333304</v>
      </c>
      <c r="K44" s="42">
        <v>352</v>
      </c>
      <c r="L44" s="121">
        <v>5.6847545219638196</v>
      </c>
    </row>
    <row r="45" spans="1:12" s="38" customFormat="1" ht="12" customHeight="1">
      <c r="A45" s="39"/>
      <c r="B45" s="40" t="s">
        <v>301</v>
      </c>
      <c r="C45" s="42">
        <v>1056</v>
      </c>
      <c r="D45" s="42">
        <v>1008</v>
      </c>
      <c r="E45" s="42">
        <v>1040</v>
      </c>
      <c r="F45" s="42">
        <v>11296</v>
      </c>
      <c r="G45" s="43">
        <v>13200</v>
      </c>
      <c r="H45" s="43">
        <v>14272</v>
      </c>
      <c r="I45" s="42">
        <v>32</v>
      </c>
      <c r="J45" s="121">
        <v>3.17460317460317</v>
      </c>
      <c r="K45" s="42">
        <v>1072</v>
      </c>
      <c r="L45" s="121">
        <v>8.1212121212121193</v>
      </c>
    </row>
    <row r="46" spans="1:12" s="38" customFormat="1" ht="12" customHeight="1">
      <c r="A46" s="39"/>
      <c r="B46" s="40" t="s">
        <v>302</v>
      </c>
      <c r="C46" s="42">
        <v>416</v>
      </c>
      <c r="D46" s="42">
        <v>432</v>
      </c>
      <c r="E46" s="42">
        <v>416</v>
      </c>
      <c r="F46" s="42">
        <v>14496</v>
      </c>
      <c r="G46" s="43">
        <v>16032</v>
      </c>
      <c r="H46" s="43">
        <v>15968</v>
      </c>
      <c r="I46" s="42">
        <v>-16</v>
      </c>
      <c r="J46" s="121">
        <v>-3.7037037037037002</v>
      </c>
      <c r="K46" s="42">
        <v>-64</v>
      </c>
      <c r="L46" s="121">
        <v>-0.399201596806387</v>
      </c>
    </row>
    <row r="47" spans="1:12" s="38" customFormat="1" ht="12" customHeight="1">
      <c r="A47" s="39"/>
      <c r="B47" s="40" t="s">
        <v>303</v>
      </c>
      <c r="C47" s="42">
        <v>944</v>
      </c>
      <c r="D47" s="42">
        <v>960</v>
      </c>
      <c r="E47" s="42">
        <v>928</v>
      </c>
      <c r="F47" s="42">
        <v>20752</v>
      </c>
      <c r="G47" s="43">
        <v>23360</v>
      </c>
      <c r="H47" s="43">
        <v>22784</v>
      </c>
      <c r="I47" s="42">
        <v>-32</v>
      </c>
      <c r="J47" s="121">
        <v>-3.3333333333333299</v>
      </c>
      <c r="K47" s="42">
        <v>-576</v>
      </c>
      <c r="L47" s="121">
        <v>-2.4657534246575299</v>
      </c>
    </row>
    <row r="48" spans="1:12" s="38" customFormat="1" ht="12" customHeight="1">
      <c r="A48" s="39"/>
      <c r="B48" s="40" t="s">
        <v>304</v>
      </c>
      <c r="C48" s="42">
        <v>8240</v>
      </c>
      <c r="D48" s="42">
        <v>7872</v>
      </c>
      <c r="E48" s="42">
        <v>8304</v>
      </c>
      <c r="F48" s="42">
        <v>215488</v>
      </c>
      <c r="G48" s="43">
        <v>246032</v>
      </c>
      <c r="H48" s="43">
        <v>233440</v>
      </c>
      <c r="I48" s="42">
        <v>432</v>
      </c>
      <c r="J48" s="121">
        <v>5.48780487804878</v>
      </c>
      <c r="K48" s="42">
        <v>-12592</v>
      </c>
      <c r="L48" s="121">
        <v>-5.1180334265461402</v>
      </c>
    </row>
    <row r="49" spans="1:14" s="38" customFormat="1" ht="6" customHeight="1">
      <c r="A49" s="39"/>
      <c r="B49" s="40"/>
      <c r="C49" s="42"/>
      <c r="D49" s="42"/>
      <c r="E49" s="42"/>
      <c r="F49" s="42"/>
      <c r="G49" s="43"/>
      <c r="H49" s="43"/>
      <c r="I49" s="42"/>
      <c r="J49" s="121"/>
      <c r="K49" s="42"/>
      <c r="L49" s="121"/>
    </row>
    <row r="50" spans="1:14" s="38" customFormat="1" ht="12" customHeight="1">
      <c r="A50" s="39" t="s">
        <v>305</v>
      </c>
      <c r="B50" s="40"/>
      <c r="C50" s="127">
        <v>21744</v>
      </c>
      <c r="D50" s="127">
        <v>20032</v>
      </c>
      <c r="E50" s="127">
        <v>21936</v>
      </c>
      <c r="F50" s="127">
        <v>370208</v>
      </c>
      <c r="G50" s="128">
        <v>439920</v>
      </c>
      <c r="H50" s="128">
        <v>475152</v>
      </c>
      <c r="I50" s="127">
        <v>1904</v>
      </c>
      <c r="J50" s="129">
        <v>9.5047923322683694</v>
      </c>
      <c r="K50" s="127">
        <v>35232</v>
      </c>
      <c r="L50" s="129">
        <v>8.00872885979269</v>
      </c>
    </row>
    <row r="51" spans="1:14" s="38" customFormat="1" ht="12" customHeight="1">
      <c r="A51" s="39"/>
      <c r="B51" s="40" t="s">
        <v>306</v>
      </c>
      <c r="C51" s="42">
        <v>1312</v>
      </c>
      <c r="D51" s="42">
        <v>1360</v>
      </c>
      <c r="E51" s="42">
        <v>1184</v>
      </c>
      <c r="F51" s="42">
        <v>13536</v>
      </c>
      <c r="G51" s="43">
        <v>17376</v>
      </c>
      <c r="H51" s="43">
        <v>22704</v>
      </c>
      <c r="I51" s="42">
        <v>-176</v>
      </c>
      <c r="J51" s="121">
        <v>-12.9411764705882</v>
      </c>
      <c r="K51" s="42">
        <v>5328</v>
      </c>
      <c r="L51" s="121">
        <v>30.662983425414399</v>
      </c>
    </row>
    <row r="52" spans="1:14" s="38" customFormat="1" ht="12" customHeight="1">
      <c r="A52" s="39"/>
      <c r="B52" s="40" t="s">
        <v>307</v>
      </c>
      <c r="C52" s="42">
        <v>1104</v>
      </c>
      <c r="D52" s="42">
        <v>1328</v>
      </c>
      <c r="E52" s="42">
        <v>1312</v>
      </c>
      <c r="F52" s="42">
        <v>12832</v>
      </c>
      <c r="G52" s="43">
        <v>16288</v>
      </c>
      <c r="H52" s="43">
        <v>19696</v>
      </c>
      <c r="I52" s="42">
        <v>-16</v>
      </c>
      <c r="J52" s="121">
        <v>-1.2048192771084301</v>
      </c>
      <c r="K52" s="42">
        <v>3408</v>
      </c>
      <c r="L52" s="121">
        <v>20.923379174852698</v>
      </c>
    </row>
    <row r="53" spans="1:14" s="38" customFormat="1" ht="12" customHeight="1">
      <c r="A53" s="39"/>
      <c r="B53" s="40" t="s">
        <v>308</v>
      </c>
      <c r="C53" s="42">
        <v>2752</v>
      </c>
      <c r="D53" s="42">
        <v>2384</v>
      </c>
      <c r="E53" s="42">
        <v>2592</v>
      </c>
      <c r="F53" s="42">
        <v>56128</v>
      </c>
      <c r="G53" s="43">
        <v>65376</v>
      </c>
      <c r="H53" s="43">
        <v>69312</v>
      </c>
      <c r="I53" s="42">
        <v>208</v>
      </c>
      <c r="J53" s="121">
        <v>8.7248322147650992</v>
      </c>
      <c r="K53" s="42">
        <v>3936</v>
      </c>
      <c r="L53" s="121">
        <v>6.0205580029368599</v>
      </c>
    </row>
    <row r="54" spans="1:14" s="38" customFormat="1" ht="12" customHeight="1">
      <c r="A54" s="39"/>
      <c r="B54" s="40" t="s">
        <v>309</v>
      </c>
      <c r="C54" s="42">
        <v>672</v>
      </c>
      <c r="D54" s="42">
        <v>848</v>
      </c>
      <c r="E54" s="42">
        <v>1024</v>
      </c>
      <c r="F54" s="42">
        <v>7536</v>
      </c>
      <c r="G54" s="43">
        <v>8800</v>
      </c>
      <c r="H54" s="43">
        <v>9456</v>
      </c>
      <c r="I54" s="42">
        <v>176</v>
      </c>
      <c r="J54" s="121">
        <v>20.754716981132098</v>
      </c>
      <c r="K54" s="42">
        <v>656</v>
      </c>
      <c r="L54" s="121">
        <v>7.4545454545454497</v>
      </c>
    </row>
    <row r="55" spans="1:14" s="38" customFormat="1" ht="12" customHeight="1">
      <c r="A55" s="39"/>
      <c r="B55" s="40" t="s">
        <v>310</v>
      </c>
      <c r="C55" s="42">
        <v>15152</v>
      </c>
      <c r="D55" s="42">
        <v>13232</v>
      </c>
      <c r="E55" s="42">
        <v>14992</v>
      </c>
      <c r="F55" s="42">
        <v>269984</v>
      </c>
      <c r="G55" s="43">
        <v>319520</v>
      </c>
      <c r="H55" s="43">
        <v>340864</v>
      </c>
      <c r="I55" s="42">
        <v>1760</v>
      </c>
      <c r="J55" s="121">
        <v>13.3010882708585</v>
      </c>
      <c r="K55" s="42">
        <v>21344</v>
      </c>
      <c r="L55" s="121">
        <v>6.6800200300450703</v>
      </c>
    </row>
    <row r="56" spans="1:14" s="38" customFormat="1" ht="6" customHeight="1">
      <c r="A56" s="39"/>
      <c r="B56" s="40"/>
      <c r="C56" s="42"/>
      <c r="D56" s="42"/>
      <c r="E56" s="42"/>
      <c r="F56" s="42"/>
      <c r="G56" s="43"/>
      <c r="H56" s="43"/>
      <c r="I56" s="42"/>
      <c r="J56" s="121"/>
      <c r="K56" s="42"/>
      <c r="L56" s="121"/>
    </row>
    <row r="57" spans="1:14" s="38" customFormat="1" ht="12" customHeight="1">
      <c r="A57" s="39" t="s">
        <v>311</v>
      </c>
      <c r="B57" s="40"/>
      <c r="C57" s="127">
        <v>3280</v>
      </c>
      <c r="D57" s="127">
        <v>2912</v>
      </c>
      <c r="E57" s="127">
        <v>3328</v>
      </c>
      <c r="F57" s="127">
        <v>46640</v>
      </c>
      <c r="G57" s="128">
        <v>49264</v>
      </c>
      <c r="H57" s="128">
        <v>51312</v>
      </c>
      <c r="I57" s="127">
        <v>416</v>
      </c>
      <c r="J57" s="129">
        <v>14.285714285714301</v>
      </c>
      <c r="K57" s="127">
        <v>2048</v>
      </c>
      <c r="L57" s="129">
        <v>4.1571938941214697</v>
      </c>
    </row>
    <row r="58" spans="1:14" s="38" customFormat="1" ht="12" customHeight="1">
      <c r="A58" s="39"/>
      <c r="B58" s="40" t="s">
        <v>312</v>
      </c>
      <c r="C58" s="42">
        <v>1520</v>
      </c>
      <c r="D58" s="42">
        <v>1200</v>
      </c>
      <c r="E58" s="42">
        <v>1584</v>
      </c>
      <c r="F58" s="42">
        <v>19472</v>
      </c>
      <c r="G58" s="43">
        <v>18944</v>
      </c>
      <c r="H58" s="43">
        <v>20624</v>
      </c>
      <c r="I58" s="42">
        <v>384</v>
      </c>
      <c r="J58" s="121">
        <v>32</v>
      </c>
      <c r="K58" s="42">
        <v>1680</v>
      </c>
      <c r="L58" s="121">
        <v>8.8682432432432403</v>
      </c>
    </row>
    <row r="59" spans="1:14" s="38" customFormat="1" ht="12" customHeight="1">
      <c r="A59" s="39"/>
      <c r="B59" s="40" t="s">
        <v>313</v>
      </c>
      <c r="C59" s="42">
        <v>608</v>
      </c>
      <c r="D59" s="42">
        <v>608</v>
      </c>
      <c r="E59" s="42">
        <v>496</v>
      </c>
      <c r="F59" s="42">
        <v>9248</v>
      </c>
      <c r="G59" s="43">
        <v>11120</v>
      </c>
      <c r="H59" s="43">
        <v>10176</v>
      </c>
      <c r="I59" s="42">
        <v>-112</v>
      </c>
      <c r="J59" s="121">
        <v>-18.421052631578899</v>
      </c>
      <c r="K59" s="42">
        <v>-944</v>
      </c>
      <c r="L59" s="121">
        <v>-8.4892086330935292</v>
      </c>
    </row>
    <row r="60" spans="1:14" s="38" customFormat="1" ht="6" customHeight="1">
      <c r="A60" s="39"/>
      <c r="B60" s="40"/>
      <c r="C60" s="42"/>
      <c r="D60" s="42"/>
      <c r="E60" s="42"/>
      <c r="F60" s="42"/>
      <c r="G60" s="43"/>
      <c r="H60" s="43"/>
      <c r="I60" s="42"/>
      <c r="J60" s="121"/>
      <c r="K60" s="42"/>
      <c r="L60" s="121"/>
    </row>
    <row r="61" spans="1:14" s="38" customFormat="1" ht="12" customHeight="1">
      <c r="A61" s="39" t="s">
        <v>72</v>
      </c>
      <c r="B61" s="40"/>
      <c r="C61" s="127">
        <v>1504</v>
      </c>
      <c r="D61" s="127">
        <v>2016</v>
      </c>
      <c r="E61" s="127">
        <v>1504</v>
      </c>
      <c r="F61" s="127">
        <v>45072</v>
      </c>
      <c r="G61" s="128">
        <v>24032</v>
      </c>
      <c r="H61" s="128">
        <v>22416</v>
      </c>
      <c r="I61" s="127">
        <v>-512</v>
      </c>
      <c r="J61" s="129">
        <v>-25.396825396825399</v>
      </c>
      <c r="K61" s="127">
        <v>-1616</v>
      </c>
      <c r="L61" s="129">
        <v>-6.7243675099866804</v>
      </c>
    </row>
    <row r="62" spans="1:14" s="38" customFormat="1" ht="7.5" customHeight="1">
      <c r="A62" s="3"/>
      <c r="B62"/>
      <c r="C62"/>
      <c r="D62"/>
      <c r="E62"/>
      <c r="F62"/>
      <c r="G62"/>
      <c r="H62"/>
      <c r="I62"/>
      <c r="J62"/>
      <c r="K62"/>
      <c r="L62"/>
    </row>
    <row r="63" spans="1:14" s="38" customFormat="1" ht="12" customHeight="1">
      <c r="A63" s="178" t="s">
        <v>50</v>
      </c>
      <c r="B63" s="112"/>
      <c r="C63" s="116">
        <v>245089</v>
      </c>
      <c r="D63" s="116">
        <v>252746</v>
      </c>
      <c r="E63" s="116">
        <v>258155</v>
      </c>
      <c r="F63" s="116">
        <v>3386685</v>
      </c>
      <c r="G63" s="115">
        <v>3677744</v>
      </c>
      <c r="H63" s="115">
        <v>3808605</v>
      </c>
      <c r="I63" s="116">
        <v>5409</v>
      </c>
      <c r="J63" s="122">
        <v>2.1400932161142001</v>
      </c>
      <c r="K63" s="116">
        <v>130861</v>
      </c>
      <c r="L63" s="122">
        <v>3.5581867579690201</v>
      </c>
      <c r="M63"/>
      <c r="N63"/>
    </row>
    <row r="64" spans="1:14" s="38" customFormat="1" ht="8.25" customHeight="1">
      <c r="B64" s="45"/>
    </row>
    <row r="65" spans="1:6" s="38" customFormat="1" ht="12" customHeight="1">
      <c r="A65" s="144" t="str">
        <f>"1."</f>
        <v>1.</v>
      </c>
      <c r="B65" s="38" t="s">
        <v>77</v>
      </c>
      <c r="C65" s="106"/>
      <c r="D65" s="106"/>
      <c r="E65" s="106"/>
      <c r="F65" s="106"/>
    </row>
    <row r="66" spans="1:6" s="38" customFormat="1" ht="12" customHeight="1">
      <c r="A66" s="144" t="str">
        <f>"2."</f>
        <v>2.</v>
      </c>
      <c r="B66" s="38" t="s">
        <v>83</v>
      </c>
      <c r="C66" s="46"/>
      <c r="D66" s="46"/>
      <c r="E66" s="46"/>
      <c r="F66" s="46"/>
    </row>
    <row r="67" spans="1:6" s="38" customFormat="1" ht="6" customHeight="1"/>
    <row r="68" spans="1:6" s="38" customFormat="1" ht="12" customHeight="1">
      <c r="A68" s="52" t="s">
        <v>247</v>
      </c>
    </row>
    <row r="69" spans="1:6">
      <c r="B69" s="198" t="s">
        <v>246</v>
      </c>
    </row>
    <row r="70" spans="1:6">
      <c r="B70" s="232" t="s">
        <v>248</v>
      </c>
    </row>
    <row r="71" spans="1:6" ht="6.75" customHeight="1">
      <c r="B71" s="198"/>
    </row>
    <row r="72" spans="1:6">
      <c r="A72" s="234" t="s">
        <v>250</v>
      </c>
    </row>
  </sheetData>
  <mergeCells count="9">
    <mergeCell ref="A3:L3"/>
    <mergeCell ref="A4:L4"/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0"/>
  <sheetViews>
    <sheetView zoomScaleNormal="100" workbookViewId="0"/>
  </sheetViews>
  <sheetFormatPr defaultColWidth="10.6640625" defaultRowHeight="12"/>
  <cols>
    <col min="1" max="1" width="2.83203125" style="23" customWidth="1"/>
    <col min="2" max="2" width="22.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28</v>
      </c>
      <c r="B1" s="18"/>
      <c r="C1" s="19"/>
      <c r="D1" s="19"/>
      <c r="E1" s="19"/>
      <c r="F1" s="19"/>
    </row>
    <row r="2" spans="1:12" s="20" customFormat="1" ht="7.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260" t="s">
        <v>221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1:12" s="143" customFormat="1" ht="15" customHeight="1">
      <c r="A4" s="261" t="s">
        <v>64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1:12" ht="6.75" customHeight="1">
      <c r="A5" s="21"/>
      <c r="B5" s="21"/>
      <c r="C5" s="22"/>
      <c r="D5" s="22"/>
      <c r="E5" s="22"/>
      <c r="F5" s="22"/>
    </row>
    <row r="6" spans="1:12" s="30" customFormat="1" ht="15" customHeight="1">
      <c r="A6" s="262"/>
      <c r="B6" s="134"/>
      <c r="C6" s="24" t="s">
        <v>252</v>
      </c>
      <c r="D6" s="25"/>
      <c r="E6" s="26"/>
      <c r="F6" s="24" t="s">
        <v>253</v>
      </c>
      <c r="G6" s="25"/>
      <c r="H6" s="26"/>
      <c r="I6" s="111" t="s">
        <v>268</v>
      </c>
      <c r="J6" s="28"/>
      <c r="K6" s="28"/>
      <c r="L6" s="28"/>
    </row>
    <row r="7" spans="1:12" s="30" customFormat="1" ht="15" customHeight="1">
      <c r="A7" s="264"/>
      <c r="B7" s="135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135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136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9" customHeight="1">
      <c r="A10" s="34" t="s">
        <v>14</v>
      </c>
      <c r="B10" s="34"/>
      <c r="C10" s="117"/>
      <c r="D10" s="117"/>
      <c r="E10" s="117"/>
      <c r="F10" s="35"/>
      <c r="G10" s="36"/>
      <c r="H10" s="36"/>
      <c r="I10" s="37"/>
    </row>
    <row r="11" spans="1:12" s="38" customFormat="1" ht="12" customHeight="1">
      <c r="A11" s="275" t="s">
        <v>65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1:12" s="38" customFormat="1" ht="12" customHeight="1">
      <c r="A12" s="71"/>
      <c r="B12" s="71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s="38" customFormat="1" ht="12" customHeight="1">
      <c r="A13" s="71" t="s">
        <v>66</v>
      </c>
      <c r="B13" s="71"/>
      <c r="C13" s="42">
        <v>123200</v>
      </c>
      <c r="D13" s="42">
        <v>129008</v>
      </c>
      <c r="E13" s="42">
        <v>130848</v>
      </c>
      <c r="F13" s="42">
        <v>1744704</v>
      </c>
      <c r="G13" s="43">
        <v>1918208</v>
      </c>
      <c r="H13" s="43">
        <v>2001504</v>
      </c>
      <c r="I13" s="42">
        <v>1840</v>
      </c>
      <c r="J13" s="121">
        <v>1.42626813841002</v>
      </c>
      <c r="K13" s="42">
        <v>83296</v>
      </c>
      <c r="L13" s="121">
        <v>4.3423862271453402</v>
      </c>
    </row>
    <row r="14" spans="1:12" s="38" customFormat="1" ht="12" customHeight="1">
      <c r="A14" s="71" t="s">
        <v>69</v>
      </c>
      <c r="B14" s="71"/>
      <c r="C14" s="42">
        <v>69776</v>
      </c>
      <c r="D14" s="42">
        <v>70144</v>
      </c>
      <c r="E14" s="42">
        <v>68336</v>
      </c>
      <c r="F14" s="42">
        <v>999136</v>
      </c>
      <c r="G14" s="43">
        <v>1059888</v>
      </c>
      <c r="H14" s="43">
        <v>1092144</v>
      </c>
      <c r="I14" s="42">
        <v>-1808</v>
      </c>
      <c r="J14" s="121">
        <v>-2.5775547445255498</v>
      </c>
      <c r="K14" s="42">
        <v>32256</v>
      </c>
      <c r="L14" s="121">
        <v>3.04334042842263</v>
      </c>
    </row>
    <row r="15" spans="1:12" s="38" customFormat="1" ht="12" customHeight="1">
      <c r="A15" s="71" t="s">
        <v>67</v>
      </c>
      <c r="B15" s="71"/>
      <c r="C15" s="42">
        <v>22800</v>
      </c>
      <c r="D15" s="42">
        <v>23312</v>
      </c>
      <c r="E15" s="42">
        <v>25008</v>
      </c>
      <c r="F15" s="42">
        <v>284752</v>
      </c>
      <c r="G15" s="43">
        <v>299600</v>
      </c>
      <c r="H15" s="43">
        <v>301888</v>
      </c>
      <c r="I15" s="42">
        <v>1696</v>
      </c>
      <c r="J15" s="121">
        <v>7.2752230610844197</v>
      </c>
      <c r="K15" s="42">
        <v>2288</v>
      </c>
      <c r="L15" s="121">
        <v>0.763684913217623</v>
      </c>
    </row>
    <row r="16" spans="1:12" s="38" customFormat="1" ht="12" customHeight="1">
      <c r="A16" s="71" t="s">
        <v>68</v>
      </c>
      <c r="B16" s="71"/>
      <c r="C16" s="42">
        <v>4432</v>
      </c>
      <c r="D16" s="42">
        <v>4880</v>
      </c>
      <c r="E16" s="42">
        <v>4480</v>
      </c>
      <c r="F16" s="42">
        <v>65936</v>
      </c>
      <c r="G16" s="43">
        <v>65056</v>
      </c>
      <c r="H16" s="43">
        <v>68416</v>
      </c>
      <c r="I16" s="42">
        <v>-400</v>
      </c>
      <c r="J16" s="121">
        <v>-8.1967213114754092</v>
      </c>
      <c r="K16" s="42">
        <v>3360</v>
      </c>
      <c r="L16" s="121">
        <v>5.1647811116576499</v>
      </c>
    </row>
    <row r="17" spans="1:12" s="38" customFormat="1" ht="12" customHeight="1">
      <c r="A17" s="71" t="s">
        <v>70</v>
      </c>
      <c r="B17" s="71"/>
      <c r="C17" s="42">
        <v>6640</v>
      </c>
      <c r="D17" s="42">
        <v>6672</v>
      </c>
      <c r="E17" s="42">
        <v>7952</v>
      </c>
      <c r="F17" s="42">
        <v>64352</v>
      </c>
      <c r="G17" s="43">
        <v>70656</v>
      </c>
      <c r="H17" s="43">
        <v>76752</v>
      </c>
      <c r="I17" s="42">
        <v>1280</v>
      </c>
      <c r="J17" s="121">
        <v>19.184652278177499</v>
      </c>
      <c r="K17" s="42">
        <v>6096</v>
      </c>
      <c r="L17" s="121">
        <v>8.6277173913043494</v>
      </c>
    </row>
    <row r="18" spans="1:12" s="38" customFormat="1" ht="12" customHeight="1">
      <c r="A18" s="71" t="s">
        <v>71</v>
      </c>
      <c r="B18" s="71"/>
      <c r="C18" s="42">
        <v>8928</v>
      </c>
      <c r="D18" s="42">
        <v>10112</v>
      </c>
      <c r="E18" s="42">
        <v>9680</v>
      </c>
      <c r="F18" s="42">
        <v>123104</v>
      </c>
      <c r="G18" s="43">
        <v>129264</v>
      </c>
      <c r="H18" s="43">
        <v>127344</v>
      </c>
      <c r="I18" s="42">
        <v>-432</v>
      </c>
      <c r="J18" s="121">
        <v>-4.2721518987341804</v>
      </c>
      <c r="K18" s="42">
        <v>-1920</v>
      </c>
      <c r="L18" s="121">
        <v>-1.48533234311177</v>
      </c>
    </row>
    <row r="19" spans="1:12" s="38" customFormat="1" ht="12" customHeight="1">
      <c r="A19" s="71" t="s">
        <v>72</v>
      </c>
      <c r="B19" s="71"/>
      <c r="C19" s="42">
        <v>8160</v>
      </c>
      <c r="D19" s="42">
        <v>8304</v>
      </c>
      <c r="E19" s="42">
        <v>11216</v>
      </c>
      <c r="F19" s="42">
        <v>102736</v>
      </c>
      <c r="G19" s="43">
        <v>123440</v>
      </c>
      <c r="H19" s="43">
        <v>133024</v>
      </c>
      <c r="I19" s="42">
        <v>2912</v>
      </c>
      <c r="J19" s="121">
        <v>35.067437379576099</v>
      </c>
      <c r="K19" s="42">
        <v>9584</v>
      </c>
      <c r="L19" s="121">
        <v>7.7640959170447204</v>
      </c>
    </row>
    <row r="20" spans="1:12" s="38" customFormat="1" ht="12.75" customHeight="1">
      <c r="A20" s="39" t="s">
        <v>75</v>
      </c>
      <c r="B20" s="39"/>
      <c r="C20" s="127">
        <v>245089</v>
      </c>
      <c r="D20" s="127">
        <v>252746</v>
      </c>
      <c r="E20" s="127">
        <v>258155</v>
      </c>
      <c r="F20" s="127">
        <v>3386685</v>
      </c>
      <c r="G20" s="128">
        <v>3677744</v>
      </c>
      <c r="H20" s="128">
        <v>3808605</v>
      </c>
      <c r="I20" s="127">
        <v>5409</v>
      </c>
      <c r="J20" s="129">
        <v>2.1400932161142001</v>
      </c>
      <c r="K20" s="127">
        <v>130861</v>
      </c>
      <c r="L20" s="129">
        <v>3.5581867579690201</v>
      </c>
    </row>
    <row r="21" spans="1:12" s="38" customFormat="1" ht="9" customHeight="1">
      <c r="A21" s="71"/>
      <c r="B21" s="71"/>
      <c r="C21" s="42"/>
      <c r="D21" s="42"/>
      <c r="E21" s="42"/>
      <c r="F21" s="42"/>
      <c r="G21" s="43"/>
      <c r="H21" s="43"/>
      <c r="I21" s="42"/>
      <c r="J21" s="121"/>
      <c r="K21" s="42"/>
      <c r="L21" s="121"/>
    </row>
    <row r="22" spans="1:12" s="38" customFormat="1" ht="12" customHeight="1">
      <c r="A22" s="275" t="s">
        <v>73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</row>
    <row r="23" spans="1:12" s="38" customFormat="1" ht="9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38" customFormat="1" ht="12" customHeight="1">
      <c r="A24" s="71" t="s">
        <v>270</v>
      </c>
      <c r="B24" s="71"/>
      <c r="C24" s="42">
        <v>52768</v>
      </c>
      <c r="D24" s="42">
        <v>55472</v>
      </c>
      <c r="E24" s="42">
        <v>54176</v>
      </c>
      <c r="F24" s="42">
        <v>547344</v>
      </c>
      <c r="G24" s="43">
        <v>595504</v>
      </c>
      <c r="H24" s="43">
        <v>582144</v>
      </c>
      <c r="I24" s="42">
        <v>-1296</v>
      </c>
      <c r="J24" s="121">
        <v>-2.33631381597923</v>
      </c>
      <c r="K24" s="42">
        <v>-13360</v>
      </c>
      <c r="L24" s="121">
        <v>-2.2434777936000398</v>
      </c>
    </row>
    <row r="25" spans="1:12" s="38" customFormat="1" ht="12" customHeight="1">
      <c r="A25" s="71" t="s">
        <v>279</v>
      </c>
      <c r="B25" s="71"/>
      <c r="C25" s="42">
        <v>20000</v>
      </c>
      <c r="D25" s="42">
        <v>23168</v>
      </c>
      <c r="E25" s="42">
        <v>23936</v>
      </c>
      <c r="F25" s="42">
        <v>311232</v>
      </c>
      <c r="G25" s="43">
        <v>303664</v>
      </c>
      <c r="H25" s="43">
        <v>345872</v>
      </c>
      <c r="I25" s="42">
        <v>768</v>
      </c>
      <c r="J25" s="121">
        <v>3.3149171270718201</v>
      </c>
      <c r="K25" s="42">
        <v>42208</v>
      </c>
      <c r="L25" s="121">
        <v>13.899573212498</v>
      </c>
    </row>
    <row r="26" spans="1:12" s="38" customFormat="1" ht="12" customHeight="1">
      <c r="A26" s="71" t="s">
        <v>310</v>
      </c>
      <c r="B26" s="71"/>
      <c r="C26" s="42">
        <v>9456</v>
      </c>
      <c r="D26" s="42">
        <v>7840</v>
      </c>
      <c r="E26" s="42">
        <v>8880</v>
      </c>
      <c r="F26" s="42">
        <v>170352</v>
      </c>
      <c r="G26" s="43">
        <v>207248</v>
      </c>
      <c r="H26" s="43">
        <v>226464</v>
      </c>
      <c r="I26" s="42">
        <v>1040</v>
      </c>
      <c r="J26" s="121">
        <v>13.265306122448999</v>
      </c>
      <c r="K26" s="42">
        <v>19216</v>
      </c>
      <c r="L26" s="121">
        <v>9.2719833243264098</v>
      </c>
    </row>
    <row r="27" spans="1:12" s="38" customFormat="1" ht="12" customHeight="1">
      <c r="A27" s="71" t="s">
        <v>304</v>
      </c>
      <c r="B27" s="71"/>
      <c r="C27" s="42">
        <v>3216</v>
      </c>
      <c r="D27" s="42">
        <v>3264</v>
      </c>
      <c r="E27" s="42">
        <v>3152</v>
      </c>
      <c r="F27" s="42">
        <v>92416</v>
      </c>
      <c r="G27" s="43">
        <v>113152</v>
      </c>
      <c r="H27" s="43">
        <v>103168</v>
      </c>
      <c r="I27" s="42">
        <v>-112</v>
      </c>
      <c r="J27" s="121">
        <v>-3.4313725490196099</v>
      </c>
      <c r="K27" s="42">
        <v>-9984</v>
      </c>
      <c r="L27" s="121">
        <v>-8.8235294117647101</v>
      </c>
    </row>
    <row r="28" spans="1:12" s="38" customFormat="1" ht="12" customHeight="1">
      <c r="A28" s="71" t="s">
        <v>296</v>
      </c>
      <c r="B28" s="71"/>
      <c r="C28" s="42">
        <v>3616</v>
      </c>
      <c r="D28" s="42">
        <v>3152</v>
      </c>
      <c r="E28" s="42">
        <v>3008</v>
      </c>
      <c r="F28" s="42">
        <v>68704</v>
      </c>
      <c r="G28" s="43">
        <v>77008</v>
      </c>
      <c r="H28" s="43">
        <v>74976</v>
      </c>
      <c r="I28" s="42">
        <v>-144</v>
      </c>
      <c r="J28" s="121">
        <v>-4.5685279187817303</v>
      </c>
      <c r="K28" s="42">
        <v>-2032</v>
      </c>
      <c r="L28" s="121">
        <v>-2.6386868896737998</v>
      </c>
    </row>
    <row r="29" spans="1:12" s="38" customFormat="1" ht="12" customHeight="1">
      <c r="A29" s="71" t="s">
        <v>283</v>
      </c>
      <c r="B29" s="71"/>
      <c r="C29" s="42">
        <v>4544</v>
      </c>
      <c r="D29" s="42">
        <v>4512</v>
      </c>
      <c r="E29" s="42">
        <v>4336</v>
      </c>
      <c r="F29" s="42">
        <v>67376</v>
      </c>
      <c r="G29" s="43">
        <v>68224</v>
      </c>
      <c r="H29" s="43">
        <v>67456</v>
      </c>
      <c r="I29" s="42">
        <v>-176</v>
      </c>
      <c r="J29" s="121">
        <v>-3.9007092198581601</v>
      </c>
      <c r="K29" s="42">
        <v>-768</v>
      </c>
      <c r="L29" s="121">
        <v>-1.1257035647279601</v>
      </c>
    </row>
    <row r="30" spans="1:12" s="38" customFormat="1" ht="12" customHeight="1">
      <c r="A30" s="71" t="s">
        <v>284</v>
      </c>
      <c r="B30" s="71"/>
      <c r="C30" s="42">
        <v>3792</v>
      </c>
      <c r="D30" s="42">
        <v>5008</v>
      </c>
      <c r="E30" s="42">
        <v>3792</v>
      </c>
      <c r="F30" s="42">
        <v>57488</v>
      </c>
      <c r="G30" s="43">
        <v>61360</v>
      </c>
      <c r="H30" s="43">
        <v>67072</v>
      </c>
      <c r="I30" s="42">
        <v>-1216</v>
      </c>
      <c r="J30" s="121">
        <v>-24.281150159744399</v>
      </c>
      <c r="K30" s="42">
        <v>5712</v>
      </c>
      <c r="L30" s="121">
        <v>9.3089960886571106</v>
      </c>
    </row>
    <row r="31" spans="1:12" s="38" customFormat="1" ht="12" customHeight="1">
      <c r="A31" s="71" t="s">
        <v>285</v>
      </c>
      <c r="B31" s="71"/>
      <c r="C31" s="42">
        <v>3968</v>
      </c>
      <c r="D31" s="42">
        <v>3088</v>
      </c>
      <c r="E31" s="42">
        <v>4512</v>
      </c>
      <c r="F31" s="42">
        <v>31312</v>
      </c>
      <c r="G31" s="43">
        <v>40352</v>
      </c>
      <c r="H31" s="43">
        <v>40240</v>
      </c>
      <c r="I31" s="42">
        <v>1424</v>
      </c>
      <c r="J31" s="121">
        <v>46.1139896373057</v>
      </c>
      <c r="K31" s="42">
        <v>-112</v>
      </c>
      <c r="L31" s="121">
        <v>-0.27755749405233898</v>
      </c>
    </row>
    <row r="32" spans="1:12" s="38" customFormat="1" ht="12" customHeight="1">
      <c r="A32" s="71" t="s">
        <v>287</v>
      </c>
      <c r="B32" s="71"/>
      <c r="C32" s="42">
        <v>2560</v>
      </c>
      <c r="D32" s="42">
        <v>2144</v>
      </c>
      <c r="E32" s="42">
        <v>2368</v>
      </c>
      <c r="F32" s="42">
        <v>37392</v>
      </c>
      <c r="G32" s="43">
        <v>38736</v>
      </c>
      <c r="H32" s="43">
        <v>40144</v>
      </c>
      <c r="I32" s="42">
        <v>224</v>
      </c>
      <c r="J32" s="121">
        <v>10.4477611940299</v>
      </c>
      <c r="K32" s="42">
        <v>1408</v>
      </c>
      <c r="L32" s="121">
        <v>3.6348616274266798</v>
      </c>
    </row>
    <row r="33" spans="1:12" s="38" customFormat="1" ht="12" customHeight="1">
      <c r="A33" s="71" t="s">
        <v>308</v>
      </c>
      <c r="B33" s="71"/>
      <c r="C33" s="42">
        <v>1536</v>
      </c>
      <c r="D33" s="42">
        <v>1200</v>
      </c>
      <c r="E33" s="42">
        <v>1344</v>
      </c>
      <c r="F33" s="42">
        <v>31552</v>
      </c>
      <c r="G33" s="43">
        <v>38928</v>
      </c>
      <c r="H33" s="43">
        <v>39632</v>
      </c>
      <c r="I33" s="42">
        <v>144</v>
      </c>
      <c r="J33" s="121">
        <v>12</v>
      </c>
      <c r="K33" s="42">
        <v>704</v>
      </c>
      <c r="L33" s="121">
        <v>1.80846691327579</v>
      </c>
    </row>
    <row r="34" spans="1:12" s="38" customFormat="1" ht="12" customHeight="1">
      <c r="A34" s="71" t="s">
        <v>280</v>
      </c>
      <c r="B34" s="71"/>
      <c r="C34" s="42">
        <v>1440</v>
      </c>
      <c r="D34" s="42">
        <v>1760</v>
      </c>
      <c r="E34" s="42">
        <v>2432</v>
      </c>
      <c r="F34" s="42">
        <v>24480</v>
      </c>
      <c r="G34" s="43">
        <v>32784</v>
      </c>
      <c r="H34" s="43">
        <v>38656</v>
      </c>
      <c r="I34" s="42">
        <v>672</v>
      </c>
      <c r="J34" s="121">
        <v>38.181818181818201</v>
      </c>
      <c r="K34" s="42">
        <v>5872</v>
      </c>
      <c r="L34" s="121">
        <v>17.9111761835042</v>
      </c>
    </row>
    <row r="35" spans="1:12" s="38" customFormat="1" ht="12" customHeight="1">
      <c r="A35" s="71" t="s">
        <v>281</v>
      </c>
      <c r="B35" s="71"/>
      <c r="C35" s="42">
        <v>1472</v>
      </c>
      <c r="D35" s="42">
        <v>1744</v>
      </c>
      <c r="E35" s="42">
        <v>1584</v>
      </c>
      <c r="F35" s="42">
        <v>25168</v>
      </c>
      <c r="G35" s="43">
        <v>26816</v>
      </c>
      <c r="H35" s="43">
        <v>31440</v>
      </c>
      <c r="I35" s="42">
        <v>-160</v>
      </c>
      <c r="J35" s="121">
        <v>-9.1743119266054993</v>
      </c>
      <c r="K35" s="42">
        <v>4624</v>
      </c>
      <c r="L35" s="121">
        <v>17.243436754176599</v>
      </c>
    </row>
    <row r="36" spans="1:12" s="38" customFormat="1" ht="12" customHeight="1">
      <c r="A36" s="71" t="s">
        <v>288</v>
      </c>
      <c r="B36" s="71"/>
      <c r="C36" s="42">
        <v>1552</v>
      </c>
      <c r="D36" s="42">
        <v>1776</v>
      </c>
      <c r="E36" s="42">
        <v>1872</v>
      </c>
      <c r="F36" s="42">
        <v>24720</v>
      </c>
      <c r="G36" s="43">
        <v>25744</v>
      </c>
      <c r="H36" s="43">
        <v>30944</v>
      </c>
      <c r="I36" s="42">
        <v>96</v>
      </c>
      <c r="J36" s="121">
        <v>5.4054054054054097</v>
      </c>
      <c r="K36" s="42">
        <v>5200</v>
      </c>
      <c r="L36" s="121">
        <v>20.198881292728402</v>
      </c>
    </row>
    <row r="37" spans="1:12" s="38" customFormat="1" ht="12" customHeight="1">
      <c r="A37" s="71" t="s">
        <v>295</v>
      </c>
      <c r="B37" s="71"/>
      <c r="C37" s="42">
        <v>1232</v>
      </c>
      <c r="D37" s="42">
        <v>1344</v>
      </c>
      <c r="E37" s="42">
        <v>1344</v>
      </c>
      <c r="F37" s="42">
        <v>25648</v>
      </c>
      <c r="G37" s="43">
        <v>28400</v>
      </c>
      <c r="H37" s="43">
        <v>30560</v>
      </c>
      <c r="I37" s="42">
        <v>0</v>
      </c>
      <c r="J37" s="121">
        <v>0</v>
      </c>
      <c r="K37" s="42">
        <v>2160</v>
      </c>
      <c r="L37" s="121">
        <v>7.6056338028169002</v>
      </c>
    </row>
    <row r="38" spans="1:12" s="38" customFormat="1" ht="12" customHeight="1">
      <c r="A38" s="71" t="s">
        <v>289</v>
      </c>
      <c r="B38" s="71"/>
      <c r="C38" s="42">
        <v>752</v>
      </c>
      <c r="D38" s="42">
        <v>896</v>
      </c>
      <c r="E38" s="42">
        <v>1088</v>
      </c>
      <c r="F38" s="42">
        <v>14656</v>
      </c>
      <c r="G38" s="43">
        <v>15728</v>
      </c>
      <c r="H38" s="43">
        <v>19088</v>
      </c>
      <c r="I38" s="42">
        <v>192</v>
      </c>
      <c r="J38" s="121">
        <v>21.428571428571399</v>
      </c>
      <c r="K38" s="42">
        <v>3360</v>
      </c>
      <c r="L38" s="121">
        <v>21.363173957273698</v>
      </c>
    </row>
    <row r="39" spans="1:12" s="38" customFormat="1" ht="12" customHeight="1">
      <c r="A39" s="71" t="s">
        <v>282</v>
      </c>
      <c r="B39" s="71"/>
      <c r="C39" s="42">
        <v>608</v>
      </c>
      <c r="D39" s="42">
        <v>1024</v>
      </c>
      <c r="E39" s="42">
        <v>1072</v>
      </c>
      <c r="F39" s="42">
        <v>12192</v>
      </c>
      <c r="G39" s="43">
        <v>16304</v>
      </c>
      <c r="H39" s="43">
        <v>18608</v>
      </c>
      <c r="I39" s="42">
        <v>48</v>
      </c>
      <c r="J39" s="121">
        <v>4.6875</v>
      </c>
      <c r="K39" s="42">
        <v>2304</v>
      </c>
      <c r="L39" s="121">
        <v>14.131501472031401</v>
      </c>
    </row>
    <row r="40" spans="1:12" s="38" customFormat="1" ht="12" customHeight="1">
      <c r="A40" s="71" t="s">
        <v>299</v>
      </c>
      <c r="B40" s="71"/>
      <c r="C40" s="42">
        <v>624</v>
      </c>
      <c r="D40" s="42">
        <v>576</v>
      </c>
      <c r="E40" s="42">
        <v>448</v>
      </c>
      <c r="F40" s="42">
        <v>14560</v>
      </c>
      <c r="G40" s="43">
        <v>17616</v>
      </c>
      <c r="H40" s="43">
        <v>18608</v>
      </c>
      <c r="I40" s="42">
        <v>-128</v>
      </c>
      <c r="J40" s="121">
        <v>-22.2222222222222</v>
      </c>
      <c r="K40" s="42">
        <v>992</v>
      </c>
      <c r="L40" s="121">
        <v>5.6312443233424201</v>
      </c>
    </row>
    <row r="41" spans="1:12" s="38" customFormat="1" ht="12" customHeight="1">
      <c r="A41" s="71" t="s">
        <v>273</v>
      </c>
      <c r="B41" s="71"/>
      <c r="C41" s="42">
        <v>576</v>
      </c>
      <c r="D41" s="42">
        <v>704</v>
      </c>
      <c r="E41" s="42">
        <v>880</v>
      </c>
      <c r="F41" s="42">
        <v>12512</v>
      </c>
      <c r="G41" s="43">
        <v>15168</v>
      </c>
      <c r="H41" s="43">
        <v>17536</v>
      </c>
      <c r="I41" s="42">
        <v>176</v>
      </c>
      <c r="J41" s="121">
        <v>25</v>
      </c>
      <c r="K41" s="42">
        <v>2368</v>
      </c>
      <c r="L41" s="121">
        <v>15.611814345991601</v>
      </c>
    </row>
    <row r="42" spans="1:12" s="38" customFormat="1" ht="12" customHeight="1">
      <c r="A42" s="71" t="s">
        <v>306</v>
      </c>
      <c r="B42" s="71"/>
      <c r="C42" s="42">
        <v>864</v>
      </c>
      <c r="D42" s="42">
        <v>864</v>
      </c>
      <c r="E42" s="42">
        <v>544</v>
      </c>
      <c r="F42" s="42">
        <v>8960</v>
      </c>
      <c r="G42" s="43">
        <v>11904</v>
      </c>
      <c r="H42" s="43">
        <v>16064</v>
      </c>
      <c r="I42" s="42">
        <v>-320</v>
      </c>
      <c r="J42" s="121">
        <v>-37.037037037037003</v>
      </c>
      <c r="K42" s="42">
        <v>4160</v>
      </c>
      <c r="L42" s="121">
        <v>34.946236559139798</v>
      </c>
    </row>
    <row r="43" spans="1:12" s="38" customFormat="1" ht="12" customHeight="1">
      <c r="A43" s="71" t="s">
        <v>274</v>
      </c>
      <c r="B43" s="71"/>
      <c r="C43" s="42">
        <v>672</v>
      </c>
      <c r="D43" s="42">
        <v>896</v>
      </c>
      <c r="E43" s="42">
        <v>928</v>
      </c>
      <c r="F43" s="42">
        <v>14064</v>
      </c>
      <c r="G43" s="43">
        <v>14512</v>
      </c>
      <c r="H43" s="43">
        <v>15760</v>
      </c>
      <c r="I43" s="42">
        <v>32</v>
      </c>
      <c r="J43" s="121">
        <v>3.5714285714285698</v>
      </c>
      <c r="K43" s="42">
        <v>1248</v>
      </c>
      <c r="L43" s="121">
        <v>8.5997794928335196</v>
      </c>
    </row>
    <row r="44" spans="1:12" s="38" customFormat="1" ht="12" customHeight="1">
      <c r="A44" s="71" t="s">
        <v>303</v>
      </c>
      <c r="B44" s="71"/>
      <c r="C44" s="42">
        <v>480</v>
      </c>
      <c r="D44" s="42">
        <v>480</v>
      </c>
      <c r="E44" s="42">
        <v>544</v>
      </c>
      <c r="F44" s="42">
        <v>14384</v>
      </c>
      <c r="G44" s="43">
        <v>16448</v>
      </c>
      <c r="H44" s="43">
        <v>15392</v>
      </c>
      <c r="I44" s="42">
        <v>64</v>
      </c>
      <c r="J44" s="121">
        <v>13.3333333333333</v>
      </c>
      <c r="K44" s="42">
        <v>-1056</v>
      </c>
      <c r="L44" s="121">
        <v>-6.4202334630350197</v>
      </c>
    </row>
    <row r="45" spans="1:12" s="38" customFormat="1" ht="9" customHeight="1">
      <c r="A45" s="71"/>
      <c r="B45" s="71"/>
      <c r="C45" s="42"/>
      <c r="D45" s="42"/>
      <c r="E45" s="42"/>
      <c r="F45" s="42"/>
      <c r="G45" s="43"/>
      <c r="H45" s="43"/>
      <c r="I45" s="42"/>
      <c r="J45" s="121"/>
      <c r="K45" s="42"/>
      <c r="L45" s="121"/>
    </row>
    <row r="46" spans="1:12" s="38" customFormat="1" ht="12" customHeight="1">
      <c r="A46" s="133" t="s">
        <v>74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2" s="38" customFormat="1" ht="9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 s="38" customFormat="1" ht="12" customHeight="1">
      <c r="A48" s="71" t="s">
        <v>270</v>
      </c>
      <c r="B48" s="71"/>
      <c r="C48" s="42">
        <v>43344</v>
      </c>
      <c r="D48" s="42">
        <v>44096</v>
      </c>
      <c r="E48" s="42">
        <v>41168</v>
      </c>
      <c r="F48" s="42">
        <v>546352</v>
      </c>
      <c r="G48" s="43">
        <v>564032</v>
      </c>
      <c r="H48" s="43">
        <v>577712</v>
      </c>
      <c r="I48" s="42">
        <v>-2928</v>
      </c>
      <c r="J48" s="121">
        <v>-6.6400580551523998</v>
      </c>
      <c r="K48" s="42">
        <v>13680</v>
      </c>
      <c r="L48" s="121">
        <v>2.4253943038692798</v>
      </c>
    </row>
    <row r="49" spans="1:12" s="38" customFormat="1" ht="12" customHeight="1">
      <c r="A49" s="71" t="s">
        <v>304</v>
      </c>
      <c r="B49" s="71"/>
      <c r="C49" s="42">
        <v>3488</v>
      </c>
      <c r="D49" s="42">
        <v>3056</v>
      </c>
      <c r="E49" s="42">
        <v>3568</v>
      </c>
      <c r="F49" s="42">
        <v>102400</v>
      </c>
      <c r="G49" s="43">
        <v>110048</v>
      </c>
      <c r="H49" s="43">
        <v>107888</v>
      </c>
      <c r="I49" s="42">
        <v>512</v>
      </c>
      <c r="J49" s="121">
        <v>16.753926701570698</v>
      </c>
      <c r="K49" s="42">
        <v>-2160</v>
      </c>
      <c r="L49" s="121">
        <v>-1.96277987787147</v>
      </c>
    </row>
    <row r="50" spans="1:12" s="38" customFormat="1" ht="12" customHeight="1">
      <c r="A50" s="71" t="s">
        <v>310</v>
      </c>
      <c r="B50" s="71"/>
      <c r="C50" s="42">
        <v>2944</v>
      </c>
      <c r="D50" s="42">
        <v>2096</v>
      </c>
      <c r="E50" s="42">
        <v>2384</v>
      </c>
      <c r="F50" s="42">
        <v>52400</v>
      </c>
      <c r="G50" s="43">
        <v>58800</v>
      </c>
      <c r="H50" s="43">
        <v>59216</v>
      </c>
      <c r="I50" s="42">
        <v>288</v>
      </c>
      <c r="J50" s="121">
        <v>13.740458015267199</v>
      </c>
      <c r="K50" s="42">
        <v>416</v>
      </c>
      <c r="L50" s="121">
        <v>0.70748299319727903</v>
      </c>
    </row>
    <row r="51" spans="1:12" s="38" customFormat="1" ht="12" customHeight="1">
      <c r="A51" s="71" t="s">
        <v>279</v>
      </c>
      <c r="B51" s="71"/>
      <c r="C51" s="42">
        <v>3504</v>
      </c>
      <c r="D51" s="42">
        <v>4016</v>
      </c>
      <c r="E51" s="42">
        <v>3792</v>
      </c>
      <c r="F51" s="42">
        <v>46304</v>
      </c>
      <c r="G51" s="43">
        <v>51248</v>
      </c>
      <c r="H51" s="43">
        <v>53472</v>
      </c>
      <c r="I51" s="42">
        <v>-224</v>
      </c>
      <c r="J51" s="121">
        <v>-5.5776892430278897</v>
      </c>
      <c r="K51" s="42">
        <v>2224</v>
      </c>
      <c r="L51" s="121">
        <v>4.3396815485482403</v>
      </c>
    </row>
    <row r="52" spans="1:12" s="38" customFormat="1" ht="12" customHeight="1">
      <c r="A52" s="71" t="s">
        <v>281</v>
      </c>
      <c r="B52" s="71"/>
      <c r="C52" s="42">
        <v>1280</v>
      </c>
      <c r="D52" s="42">
        <v>1712</v>
      </c>
      <c r="E52" s="42">
        <v>1760</v>
      </c>
      <c r="F52" s="42">
        <v>14448</v>
      </c>
      <c r="G52" s="43">
        <v>19216</v>
      </c>
      <c r="H52" s="43">
        <v>24000</v>
      </c>
      <c r="I52" s="42">
        <v>48</v>
      </c>
      <c r="J52" s="121">
        <v>2.8037383177570101</v>
      </c>
      <c r="K52" s="42">
        <v>4784</v>
      </c>
      <c r="L52" s="121">
        <v>24.8959200666112</v>
      </c>
    </row>
    <row r="53" spans="1:12" s="38" customFormat="1" ht="12" customHeight="1">
      <c r="A53" s="71" t="s">
        <v>308</v>
      </c>
      <c r="B53" s="71"/>
      <c r="C53" s="42">
        <v>704</v>
      </c>
      <c r="D53" s="42">
        <v>640</v>
      </c>
      <c r="E53" s="42">
        <v>720</v>
      </c>
      <c r="F53" s="42">
        <v>17024</v>
      </c>
      <c r="G53" s="43">
        <v>18192</v>
      </c>
      <c r="H53" s="43">
        <v>21072</v>
      </c>
      <c r="I53" s="42">
        <v>80</v>
      </c>
      <c r="J53" s="121">
        <v>12.5</v>
      </c>
      <c r="K53" s="42">
        <v>2880</v>
      </c>
      <c r="L53" s="121">
        <v>15.831134564643801</v>
      </c>
    </row>
    <row r="54" spans="1:12" s="38" customFormat="1" ht="12" customHeight="1">
      <c r="A54" s="71" t="s">
        <v>272</v>
      </c>
      <c r="B54" s="71"/>
      <c r="C54" s="42">
        <v>1248</v>
      </c>
      <c r="D54" s="42">
        <v>1008</v>
      </c>
      <c r="E54" s="42">
        <v>1168</v>
      </c>
      <c r="F54" s="42">
        <v>16208</v>
      </c>
      <c r="G54" s="43">
        <v>16048</v>
      </c>
      <c r="H54" s="43">
        <v>17488</v>
      </c>
      <c r="I54" s="42">
        <v>160</v>
      </c>
      <c r="J54" s="121">
        <v>15.8730158730159</v>
      </c>
      <c r="K54" s="42">
        <v>1440</v>
      </c>
      <c r="L54" s="121">
        <v>8.9730807577268195</v>
      </c>
    </row>
    <row r="55" spans="1:12" s="38" customFormat="1" ht="12" customHeight="1">
      <c r="A55" s="71" t="s">
        <v>275</v>
      </c>
      <c r="B55" s="71"/>
      <c r="C55" s="42">
        <v>976</v>
      </c>
      <c r="D55" s="42">
        <v>912</v>
      </c>
      <c r="E55" s="42">
        <v>1184</v>
      </c>
      <c r="F55" s="42">
        <v>11936</v>
      </c>
      <c r="G55" s="43">
        <v>12112</v>
      </c>
      <c r="H55" s="43">
        <v>13920</v>
      </c>
      <c r="I55" s="42">
        <v>272</v>
      </c>
      <c r="J55" s="121">
        <v>29.824561403508799</v>
      </c>
      <c r="K55" s="42">
        <v>1808</v>
      </c>
      <c r="L55" s="121">
        <v>14.9273447820343</v>
      </c>
    </row>
    <row r="56" spans="1:12" s="38" customFormat="1" ht="9" customHeight="1">
      <c r="A56" s="71"/>
      <c r="B56" s="71"/>
      <c r="C56" s="42"/>
      <c r="D56" s="42"/>
      <c r="E56" s="42"/>
      <c r="F56" s="42"/>
      <c r="G56" s="43"/>
      <c r="H56" s="43"/>
      <c r="I56" s="42"/>
      <c r="J56" s="121"/>
      <c r="K56" s="42"/>
      <c r="L56" s="121"/>
    </row>
    <row r="57" spans="1:12" s="38" customFormat="1" ht="12" customHeight="1">
      <c r="A57" s="133" t="s">
        <v>76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</row>
    <row r="58" spans="1:12" s="38" customFormat="1" ht="12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 s="38" customFormat="1" ht="12" customHeight="1">
      <c r="A59" s="71" t="s">
        <v>270</v>
      </c>
      <c r="B59" s="71"/>
      <c r="C59" s="42">
        <v>14544</v>
      </c>
      <c r="D59" s="42">
        <v>15120</v>
      </c>
      <c r="E59" s="42">
        <v>16480</v>
      </c>
      <c r="F59" s="42">
        <v>183552</v>
      </c>
      <c r="G59" s="43">
        <v>189728</v>
      </c>
      <c r="H59" s="43">
        <v>193696</v>
      </c>
      <c r="I59" s="42">
        <v>1360</v>
      </c>
      <c r="J59" s="121">
        <v>8.99470899470899</v>
      </c>
      <c r="K59" s="42">
        <v>3968</v>
      </c>
      <c r="L59" s="121">
        <v>2.0914150784280698</v>
      </c>
    </row>
    <row r="60" spans="1:12" s="38" customFormat="1" ht="12" customHeight="1">
      <c r="A60" s="71" t="s">
        <v>310</v>
      </c>
      <c r="B60" s="71"/>
      <c r="C60" s="42">
        <v>1200</v>
      </c>
      <c r="D60" s="42">
        <v>1600</v>
      </c>
      <c r="E60" s="42">
        <v>1792</v>
      </c>
      <c r="F60" s="42">
        <v>20528</v>
      </c>
      <c r="G60" s="43">
        <v>22224</v>
      </c>
      <c r="H60" s="43">
        <v>22400</v>
      </c>
      <c r="I60" s="42">
        <v>192</v>
      </c>
      <c r="J60" s="121">
        <v>12</v>
      </c>
      <c r="K60" s="42">
        <v>176</v>
      </c>
      <c r="L60" s="121">
        <v>0.79193664506839501</v>
      </c>
    </row>
    <row r="61" spans="1:12" s="38" customFormat="1" ht="9" customHeight="1">
      <c r="A61" s="45"/>
      <c r="B61" s="45"/>
      <c r="C61" s="130"/>
      <c r="D61" s="130"/>
      <c r="E61" s="130"/>
      <c r="F61" s="130"/>
      <c r="G61" s="128"/>
      <c r="H61" s="128"/>
      <c r="I61" s="127"/>
      <c r="J61" s="131"/>
      <c r="K61" s="127"/>
      <c r="L61" s="131"/>
    </row>
    <row r="62" spans="1:12" s="38" customFormat="1" ht="9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 s="38" customFormat="1" ht="12" customHeight="1">
      <c r="A63" s="144" t="str">
        <f>"1."</f>
        <v>1.</v>
      </c>
      <c r="B63" s="38" t="s">
        <v>77</v>
      </c>
      <c r="C63" s="106"/>
      <c r="D63" s="106"/>
      <c r="E63" s="106"/>
      <c r="F63" s="106"/>
    </row>
    <row r="64" spans="1:12" s="38" customFormat="1" ht="12" customHeight="1">
      <c r="A64" s="144" t="str">
        <f>"2."</f>
        <v>2.</v>
      </c>
      <c r="B64" s="38" t="s">
        <v>83</v>
      </c>
      <c r="C64" s="46"/>
      <c r="D64" s="46"/>
      <c r="E64" s="46"/>
      <c r="F64" s="46"/>
    </row>
    <row r="65" spans="1:2" s="38" customFormat="1" ht="12" customHeight="1"/>
    <row r="66" spans="1:2" s="38" customFormat="1" ht="12" customHeight="1">
      <c r="A66" s="233" t="s">
        <v>247</v>
      </c>
    </row>
    <row r="67" spans="1:2" s="231" customFormat="1">
      <c r="B67" s="232" t="s">
        <v>246</v>
      </c>
    </row>
    <row r="68" spans="1:2" s="231" customFormat="1">
      <c r="B68" s="232" t="s">
        <v>248</v>
      </c>
    </row>
    <row r="69" spans="1:2" s="231" customFormat="1">
      <c r="B69" s="232"/>
    </row>
    <row r="70" spans="1:2" s="231" customFormat="1">
      <c r="A70" s="234" t="s">
        <v>250</v>
      </c>
    </row>
  </sheetData>
  <mergeCells count="11">
    <mergeCell ref="A22:L22"/>
    <mergeCell ref="A11:L11"/>
    <mergeCell ref="A3:L3"/>
    <mergeCell ref="A4:L4"/>
    <mergeCell ref="A6:A9"/>
    <mergeCell ref="I7:J7"/>
    <mergeCell ref="K7:L7"/>
    <mergeCell ref="I8:I9"/>
    <mergeCell ref="J8:J9"/>
    <mergeCell ref="K8:K9"/>
    <mergeCell ref="L8:L9"/>
  </mergeCell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8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27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222</v>
      </c>
      <c r="B3" s="145"/>
      <c r="C3" s="146"/>
      <c r="D3" s="146"/>
      <c r="E3" s="146"/>
      <c r="F3" s="146"/>
    </row>
    <row r="4" spans="1:12" s="143" customFormat="1" ht="15" customHeight="1">
      <c r="A4" s="142" t="s">
        <v>16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62" t="s">
        <v>17</v>
      </c>
      <c r="B6" s="263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4"/>
      <c r="B7" s="264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264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266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1"/>
      <c r="C11" s="127">
        <v>157900</v>
      </c>
      <c r="D11" s="127">
        <v>153980</v>
      </c>
      <c r="E11" s="127">
        <v>160300</v>
      </c>
      <c r="F11" s="127">
        <v>1546540</v>
      </c>
      <c r="G11" s="128">
        <v>1616980</v>
      </c>
      <c r="H11" s="128">
        <v>1700160</v>
      </c>
      <c r="I11" s="127">
        <v>6320</v>
      </c>
      <c r="J11" s="129">
        <v>4.1044291466424196</v>
      </c>
      <c r="K11" s="202">
        <v>83180</v>
      </c>
      <c r="L11" s="129">
        <v>5.1441576271815403</v>
      </c>
    </row>
    <row r="12" spans="1:12" s="38" customFormat="1" ht="12" customHeight="1">
      <c r="A12" s="39"/>
      <c r="B12" s="40" t="s">
        <v>270</v>
      </c>
      <c r="C12" s="42">
        <v>116840</v>
      </c>
      <c r="D12" s="42">
        <v>109620</v>
      </c>
      <c r="E12" s="42">
        <v>113960</v>
      </c>
      <c r="F12" s="42">
        <v>1159880</v>
      </c>
      <c r="G12" s="43">
        <v>1208840</v>
      </c>
      <c r="H12" s="43">
        <v>1236860</v>
      </c>
      <c r="I12" s="42">
        <v>4340</v>
      </c>
      <c r="J12" s="121">
        <v>3.9591315453384399</v>
      </c>
      <c r="K12" s="203">
        <v>28020</v>
      </c>
      <c r="L12" s="121">
        <v>2.3179246219516201</v>
      </c>
    </row>
    <row r="13" spans="1:12" s="38" customFormat="1" ht="12" customHeight="1">
      <c r="A13" s="39"/>
      <c r="B13" s="40" t="s">
        <v>271</v>
      </c>
      <c r="C13" s="42">
        <v>10800</v>
      </c>
      <c r="D13" s="42">
        <v>10860</v>
      </c>
      <c r="E13" s="42">
        <v>11540</v>
      </c>
      <c r="F13" s="42">
        <v>92360</v>
      </c>
      <c r="G13" s="43">
        <v>100100</v>
      </c>
      <c r="H13" s="43">
        <v>107680</v>
      </c>
      <c r="I13" s="42">
        <v>680</v>
      </c>
      <c r="J13" s="121">
        <v>6.2615101289134403</v>
      </c>
      <c r="K13" s="203">
        <v>7580</v>
      </c>
      <c r="L13" s="121">
        <v>7.5724275724275696</v>
      </c>
    </row>
    <row r="14" spans="1:12" s="38" customFormat="1" ht="12" customHeight="1">
      <c r="A14" s="39"/>
      <c r="B14" s="40" t="s">
        <v>272</v>
      </c>
      <c r="C14" s="42">
        <v>17500</v>
      </c>
      <c r="D14" s="42">
        <v>19560</v>
      </c>
      <c r="E14" s="42">
        <v>20460</v>
      </c>
      <c r="F14" s="42">
        <v>158320</v>
      </c>
      <c r="G14" s="43">
        <v>168240</v>
      </c>
      <c r="H14" s="43">
        <v>196780</v>
      </c>
      <c r="I14" s="42">
        <v>900</v>
      </c>
      <c r="J14" s="121">
        <v>4.6012269938650299</v>
      </c>
      <c r="K14" s="203">
        <v>28540</v>
      </c>
      <c r="L14" s="121">
        <v>16.963861150736999</v>
      </c>
    </row>
    <row r="15" spans="1:12" s="38" customFormat="1" ht="12" customHeight="1">
      <c r="A15" s="39"/>
      <c r="B15" s="40" t="s">
        <v>273</v>
      </c>
      <c r="C15" s="42">
        <v>800</v>
      </c>
      <c r="D15" s="42">
        <v>920</v>
      </c>
      <c r="E15" s="42">
        <v>800</v>
      </c>
      <c r="F15" s="42">
        <v>6920</v>
      </c>
      <c r="G15" s="43">
        <v>9000</v>
      </c>
      <c r="H15" s="43">
        <v>8500</v>
      </c>
      <c r="I15" s="42">
        <v>-120</v>
      </c>
      <c r="J15" s="121">
        <v>-13.0434782608696</v>
      </c>
      <c r="K15" s="203">
        <v>-500</v>
      </c>
      <c r="L15" s="121">
        <v>-5.5555555555555598</v>
      </c>
    </row>
    <row r="16" spans="1:12" s="38" customFormat="1" ht="12" customHeight="1">
      <c r="A16" s="39"/>
      <c r="B16" s="40" t="s">
        <v>274</v>
      </c>
      <c r="C16" s="42">
        <v>1500</v>
      </c>
      <c r="D16" s="42">
        <v>1680</v>
      </c>
      <c r="E16" s="42">
        <v>1440</v>
      </c>
      <c r="F16" s="42">
        <v>12600</v>
      </c>
      <c r="G16" s="43">
        <v>12660</v>
      </c>
      <c r="H16" s="43">
        <v>15200</v>
      </c>
      <c r="I16" s="42">
        <v>-240</v>
      </c>
      <c r="J16" s="121">
        <v>-14.285714285714301</v>
      </c>
      <c r="K16" s="203">
        <v>2540</v>
      </c>
      <c r="L16" s="121">
        <v>20.063191153238499</v>
      </c>
    </row>
    <row r="17" spans="1:12" s="38" customFormat="1" ht="12" customHeight="1">
      <c r="A17" s="39"/>
      <c r="B17" s="40" t="s">
        <v>314</v>
      </c>
      <c r="C17" s="42">
        <v>740</v>
      </c>
      <c r="D17" s="42">
        <v>960</v>
      </c>
      <c r="E17" s="42">
        <v>1000</v>
      </c>
      <c r="F17" s="42">
        <v>6580</v>
      </c>
      <c r="G17" s="43">
        <v>7280</v>
      </c>
      <c r="H17" s="43">
        <v>7880</v>
      </c>
      <c r="I17" s="42">
        <v>40</v>
      </c>
      <c r="J17" s="121">
        <v>4.1666666666666696</v>
      </c>
      <c r="K17" s="203">
        <v>600</v>
      </c>
      <c r="L17" s="121">
        <v>8.2417582417582391</v>
      </c>
    </row>
    <row r="18" spans="1:12" s="38" customFormat="1" ht="12" customHeight="1">
      <c r="A18" s="39"/>
      <c r="B18" s="40" t="s">
        <v>275</v>
      </c>
      <c r="C18" s="42">
        <v>5240</v>
      </c>
      <c r="D18" s="42">
        <v>5500</v>
      </c>
      <c r="E18" s="42">
        <v>6360</v>
      </c>
      <c r="F18" s="42">
        <v>55260</v>
      </c>
      <c r="G18" s="43">
        <v>59920</v>
      </c>
      <c r="H18" s="43">
        <v>67820</v>
      </c>
      <c r="I18" s="42">
        <v>860</v>
      </c>
      <c r="J18" s="121">
        <v>15.636363636363599</v>
      </c>
      <c r="K18" s="203">
        <v>7900</v>
      </c>
      <c r="L18" s="121">
        <v>13.184245660881199</v>
      </c>
    </row>
    <row r="19" spans="1:12" s="38" customFormat="1" ht="12" customHeight="1">
      <c r="A19" s="39"/>
      <c r="B19" s="40" t="s">
        <v>276</v>
      </c>
      <c r="C19" s="42">
        <v>2200</v>
      </c>
      <c r="D19" s="42">
        <v>2760</v>
      </c>
      <c r="E19" s="42">
        <v>2300</v>
      </c>
      <c r="F19" s="42">
        <v>27520</v>
      </c>
      <c r="G19" s="43">
        <v>26960</v>
      </c>
      <c r="H19" s="43">
        <v>29460</v>
      </c>
      <c r="I19" s="42">
        <v>-460</v>
      </c>
      <c r="J19" s="121">
        <v>-16.6666666666667</v>
      </c>
      <c r="K19" s="203">
        <v>2500</v>
      </c>
      <c r="L19" s="121">
        <v>9.2729970326409497</v>
      </c>
    </row>
    <row r="20" spans="1:12" s="38" customFormat="1" ht="12" customHeight="1">
      <c r="A20" s="39"/>
      <c r="B20" s="40" t="s">
        <v>277</v>
      </c>
      <c r="C20" s="42">
        <v>1180</v>
      </c>
      <c r="D20" s="42">
        <v>1000</v>
      </c>
      <c r="E20" s="42">
        <v>1540</v>
      </c>
      <c r="F20" s="42">
        <v>12700</v>
      </c>
      <c r="G20" s="43">
        <v>11320</v>
      </c>
      <c r="H20" s="43">
        <v>17420</v>
      </c>
      <c r="I20" s="42">
        <v>540</v>
      </c>
      <c r="J20" s="121">
        <v>54</v>
      </c>
      <c r="K20" s="203">
        <v>6100</v>
      </c>
      <c r="L20" s="121">
        <v>53.886925795053003</v>
      </c>
    </row>
    <row r="21" spans="1:12" s="38" customFormat="1" ht="12" customHeight="1">
      <c r="A21" s="39"/>
      <c r="B21" s="40"/>
      <c r="C21" s="42"/>
      <c r="D21" s="42"/>
      <c r="E21" s="42"/>
      <c r="F21" s="42"/>
      <c r="G21" s="43"/>
      <c r="H21" s="43"/>
      <c r="I21" s="42"/>
      <c r="J21" s="121"/>
      <c r="K21" s="203"/>
      <c r="L21" s="121"/>
    </row>
    <row r="22" spans="1:12" s="38" customFormat="1" ht="12" customHeight="1">
      <c r="A22" s="39" t="s">
        <v>278</v>
      </c>
      <c r="B22" s="40"/>
      <c r="C22" s="127">
        <v>43640</v>
      </c>
      <c r="D22" s="127">
        <v>48720</v>
      </c>
      <c r="E22" s="127">
        <v>56080</v>
      </c>
      <c r="F22" s="127">
        <v>428940</v>
      </c>
      <c r="G22" s="128">
        <v>504200</v>
      </c>
      <c r="H22" s="128">
        <v>575700</v>
      </c>
      <c r="I22" s="127">
        <v>7360</v>
      </c>
      <c r="J22" s="129">
        <v>15.1067323481117</v>
      </c>
      <c r="K22" s="202">
        <v>71500</v>
      </c>
      <c r="L22" s="129">
        <v>14.1808806029353</v>
      </c>
    </row>
    <row r="23" spans="1:12" s="38" customFormat="1" ht="12" customHeight="1">
      <c r="A23" s="39"/>
      <c r="B23" s="40" t="s">
        <v>279</v>
      </c>
      <c r="C23" s="42">
        <v>10540</v>
      </c>
      <c r="D23" s="42">
        <v>12500</v>
      </c>
      <c r="E23" s="42">
        <v>15100</v>
      </c>
      <c r="F23" s="42">
        <v>95520</v>
      </c>
      <c r="G23" s="43">
        <v>113740</v>
      </c>
      <c r="H23" s="43">
        <v>135640</v>
      </c>
      <c r="I23" s="42">
        <v>2600</v>
      </c>
      <c r="J23" s="121">
        <v>20.8</v>
      </c>
      <c r="K23" s="203">
        <v>21900</v>
      </c>
      <c r="L23" s="121">
        <v>19.254439950764901</v>
      </c>
    </row>
    <row r="24" spans="1:12" s="38" customFormat="1" ht="12" customHeight="1">
      <c r="A24" s="39"/>
      <c r="B24" s="40" t="s">
        <v>280</v>
      </c>
      <c r="C24" s="42">
        <v>1840</v>
      </c>
      <c r="D24" s="42">
        <v>1980</v>
      </c>
      <c r="E24" s="42">
        <v>1220</v>
      </c>
      <c r="F24" s="42">
        <v>18660</v>
      </c>
      <c r="G24" s="43">
        <v>19620</v>
      </c>
      <c r="H24" s="43">
        <v>20020</v>
      </c>
      <c r="I24" s="42">
        <v>-760</v>
      </c>
      <c r="J24" s="121">
        <v>-38.383838383838402</v>
      </c>
      <c r="K24" s="203">
        <v>400</v>
      </c>
      <c r="L24" s="121">
        <v>2.0387359836901102</v>
      </c>
    </row>
    <row r="25" spans="1:12" s="38" customFormat="1" ht="12" customHeight="1">
      <c r="A25" s="39"/>
      <c r="B25" s="40" t="s">
        <v>281</v>
      </c>
      <c r="C25" s="42">
        <v>4400</v>
      </c>
      <c r="D25" s="42">
        <v>5180</v>
      </c>
      <c r="E25" s="42">
        <v>5160</v>
      </c>
      <c r="F25" s="42">
        <v>56360</v>
      </c>
      <c r="G25" s="43">
        <v>69660</v>
      </c>
      <c r="H25" s="43">
        <v>76000</v>
      </c>
      <c r="I25" s="42">
        <v>-20</v>
      </c>
      <c r="J25" s="121">
        <v>-0.38610038610038599</v>
      </c>
      <c r="K25" s="203">
        <v>6340</v>
      </c>
      <c r="L25" s="121">
        <v>9.1013494114269307</v>
      </c>
    </row>
    <row r="26" spans="1:12" s="38" customFormat="1" ht="12" customHeight="1">
      <c r="A26" s="39"/>
      <c r="B26" s="40" t="s">
        <v>282</v>
      </c>
      <c r="C26" s="42">
        <v>4980</v>
      </c>
      <c r="D26" s="42">
        <v>6060</v>
      </c>
      <c r="E26" s="42">
        <v>9140</v>
      </c>
      <c r="F26" s="42">
        <v>43840</v>
      </c>
      <c r="G26" s="43">
        <v>51420</v>
      </c>
      <c r="H26" s="43">
        <v>63280</v>
      </c>
      <c r="I26" s="42">
        <v>3080</v>
      </c>
      <c r="J26" s="121">
        <v>50.825082508250802</v>
      </c>
      <c r="K26" s="203">
        <v>11860</v>
      </c>
      <c r="L26" s="121">
        <v>23.064955270322798</v>
      </c>
    </row>
    <row r="27" spans="1:12" s="38" customFormat="1" ht="12" customHeight="1">
      <c r="A27" s="39"/>
      <c r="B27" s="40" t="s">
        <v>283</v>
      </c>
      <c r="C27" s="42">
        <v>4300</v>
      </c>
      <c r="D27" s="42">
        <v>4500</v>
      </c>
      <c r="E27" s="42">
        <v>5420</v>
      </c>
      <c r="F27" s="42">
        <v>32180</v>
      </c>
      <c r="G27" s="43">
        <v>39720</v>
      </c>
      <c r="H27" s="43">
        <v>46860</v>
      </c>
      <c r="I27" s="42">
        <v>920</v>
      </c>
      <c r="J27" s="121">
        <v>20.4444444444444</v>
      </c>
      <c r="K27" s="203">
        <v>7140</v>
      </c>
      <c r="L27" s="121">
        <v>17.975830815710001</v>
      </c>
    </row>
    <row r="28" spans="1:12" s="38" customFormat="1" ht="12" customHeight="1">
      <c r="A28" s="39"/>
      <c r="B28" s="40" t="s">
        <v>284</v>
      </c>
      <c r="C28" s="42">
        <v>1920</v>
      </c>
      <c r="D28" s="42">
        <v>1820</v>
      </c>
      <c r="E28" s="42">
        <v>2280</v>
      </c>
      <c r="F28" s="42">
        <v>16400</v>
      </c>
      <c r="G28" s="43">
        <v>19240</v>
      </c>
      <c r="H28" s="43">
        <v>21060</v>
      </c>
      <c r="I28" s="42">
        <v>460</v>
      </c>
      <c r="J28" s="121">
        <v>25.274725274725299</v>
      </c>
      <c r="K28" s="203">
        <v>1820</v>
      </c>
      <c r="L28" s="121">
        <v>9.4594594594594597</v>
      </c>
    </row>
    <row r="29" spans="1:12" s="38" customFormat="1" ht="12" customHeight="1">
      <c r="A29" s="39"/>
      <c r="B29" s="40" t="s">
        <v>285</v>
      </c>
      <c r="C29" s="42">
        <v>1600</v>
      </c>
      <c r="D29" s="42">
        <v>1400</v>
      </c>
      <c r="E29" s="42">
        <v>1860</v>
      </c>
      <c r="F29" s="42">
        <v>20060</v>
      </c>
      <c r="G29" s="43">
        <v>21680</v>
      </c>
      <c r="H29" s="43">
        <v>24940</v>
      </c>
      <c r="I29" s="42">
        <v>460</v>
      </c>
      <c r="J29" s="121">
        <v>32.857142857142897</v>
      </c>
      <c r="K29" s="203">
        <v>3260</v>
      </c>
      <c r="L29" s="121">
        <v>15.0369003690037</v>
      </c>
    </row>
    <row r="30" spans="1:12" s="38" customFormat="1" ht="12" customHeight="1">
      <c r="A30" s="39"/>
      <c r="B30" s="40" t="s">
        <v>286</v>
      </c>
      <c r="C30" s="42">
        <v>1920</v>
      </c>
      <c r="D30" s="42">
        <v>1900</v>
      </c>
      <c r="E30" s="42">
        <v>2320</v>
      </c>
      <c r="F30" s="42">
        <v>24600</v>
      </c>
      <c r="G30" s="43">
        <v>29800</v>
      </c>
      <c r="H30" s="43">
        <v>37500</v>
      </c>
      <c r="I30" s="42">
        <v>420</v>
      </c>
      <c r="J30" s="121">
        <v>22.105263157894701</v>
      </c>
      <c r="K30" s="203">
        <v>7700</v>
      </c>
      <c r="L30" s="121">
        <v>25.838926174496599</v>
      </c>
    </row>
    <row r="31" spans="1:12" s="38" customFormat="1" ht="12" customHeight="1">
      <c r="A31" s="39"/>
      <c r="B31" s="40" t="s">
        <v>287</v>
      </c>
      <c r="C31" s="42">
        <v>2100</v>
      </c>
      <c r="D31" s="42">
        <v>2180</v>
      </c>
      <c r="E31" s="42">
        <v>2560</v>
      </c>
      <c r="F31" s="42">
        <v>21920</v>
      </c>
      <c r="G31" s="43">
        <v>23400</v>
      </c>
      <c r="H31" s="43">
        <v>25280</v>
      </c>
      <c r="I31" s="42">
        <v>380</v>
      </c>
      <c r="J31" s="121">
        <v>17.431192660550501</v>
      </c>
      <c r="K31" s="203">
        <v>1880</v>
      </c>
      <c r="L31" s="121">
        <v>8.0341880341880305</v>
      </c>
    </row>
    <row r="32" spans="1:12" s="38" customFormat="1" ht="12" customHeight="1">
      <c r="A32" s="39"/>
      <c r="B32" s="40" t="s">
        <v>315</v>
      </c>
      <c r="C32" s="42">
        <v>520</v>
      </c>
      <c r="D32" s="42">
        <v>700</v>
      </c>
      <c r="E32" s="42">
        <v>840</v>
      </c>
      <c r="F32" s="42">
        <v>6800</v>
      </c>
      <c r="G32" s="43">
        <v>7800</v>
      </c>
      <c r="H32" s="43">
        <v>10240</v>
      </c>
      <c r="I32" s="42">
        <v>140</v>
      </c>
      <c r="J32" s="121">
        <v>20</v>
      </c>
      <c r="K32" s="203">
        <v>2440</v>
      </c>
      <c r="L32" s="121">
        <v>31.282051282051299</v>
      </c>
    </row>
    <row r="33" spans="1:12" s="38" customFormat="1" ht="12" customHeight="1">
      <c r="A33" s="39"/>
      <c r="B33" s="40" t="s">
        <v>288</v>
      </c>
      <c r="C33" s="42">
        <v>840</v>
      </c>
      <c r="D33" s="42">
        <v>1000</v>
      </c>
      <c r="E33" s="42">
        <v>1420</v>
      </c>
      <c r="F33" s="42">
        <v>11200</v>
      </c>
      <c r="G33" s="43">
        <v>12620</v>
      </c>
      <c r="H33" s="43">
        <v>12420</v>
      </c>
      <c r="I33" s="42">
        <v>420</v>
      </c>
      <c r="J33" s="121">
        <v>42</v>
      </c>
      <c r="K33" s="203">
        <v>-200</v>
      </c>
      <c r="L33" s="121">
        <v>-1.5847860538827301</v>
      </c>
    </row>
    <row r="34" spans="1:12" s="38" customFormat="1" ht="12" customHeight="1">
      <c r="A34" s="39"/>
      <c r="B34" s="40" t="s">
        <v>289</v>
      </c>
      <c r="C34" s="42">
        <v>3720</v>
      </c>
      <c r="D34" s="42">
        <v>3980</v>
      </c>
      <c r="E34" s="42">
        <v>3800</v>
      </c>
      <c r="F34" s="42">
        <v>43180</v>
      </c>
      <c r="G34" s="43">
        <v>47120</v>
      </c>
      <c r="H34" s="43">
        <v>51160</v>
      </c>
      <c r="I34" s="42">
        <v>-180</v>
      </c>
      <c r="J34" s="121">
        <v>-4.5226130653266301</v>
      </c>
      <c r="K34" s="203">
        <v>4040</v>
      </c>
      <c r="L34" s="121">
        <v>8.5738539898132409</v>
      </c>
    </row>
    <row r="35" spans="1:12" s="38" customFormat="1" ht="12" customHeight="1">
      <c r="A35" s="39"/>
      <c r="B35" s="40" t="s">
        <v>290</v>
      </c>
      <c r="C35" s="42">
        <v>3080</v>
      </c>
      <c r="D35" s="42">
        <v>3640</v>
      </c>
      <c r="E35" s="42">
        <v>3500</v>
      </c>
      <c r="F35" s="42">
        <v>22400</v>
      </c>
      <c r="G35" s="43">
        <v>28700</v>
      </c>
      <c r="H35" s="43">
        <v>30040</v>
      </c>
      <c r="I35" s="42">
        <v>-140</v>
      </c>
      <c r="J35" s="121">
        <v>-3.8461538461538498</v>
      </c>
      <c r="K35" s="203">
        <v>1340</v>
      </c>
      <c r="L35" s="121">
        <v>4.66898954703833</v>
      </c>
    </row>
    <row r="36" spans="1:12" s="38" customFormat="1" ht="12" customHeight="1">
      <c r="A36" s="39"/>
      <c r="B36" s="40"/>
      <c r="C36" s="42"/>
      <c r="D36" s="42"/>
      <c r="E36" s="42"/>
      <c r="F36" s="42"/>
      <c r="G36" s="43"/>
      <c r="H36" s="43"/>
      <c r="I36" s="42"/>
      <c r="J36" s="121"/>
      <c r="K36" s="203"/>
      <c r="L36" s="121"/>
    </row>
    <row r="37" spans="1:12" s="38" customFormat="1" ht="12" customHeight="1">
      <c r="A37" s="39" t="s">
        <v>291</v>
      </c>
      <c r="B37" s="40"/>
      <c r="C37" s="127">
        <v>23700</v>
      </c>
      <c r="D37" s="127">
        <v>28580</v>
      </c>
      <c r="E37" s="127">
        <v>30520</v>
      </c>
      <c r="F37" s="127">
        <v>218620</v>
      </c>
      <c r="G37" s="128">
        <v>241740</v>
      </c>
      <c r="H37" s="128">
        <v>261980</v>
      </c>
      <c r="I37" s="127">
        <v>1940</v>
      </c>
      <c r="J37" s="129">
        <v>6.7879636109167203</v>
      </c>
      <c r="K37" s="202">
        <v>20240</v>
      </c>
      <c r="L37" s="129">
        <v>8.3726317531231906</v>
      </c>
    </row>
    <row r="38" spans="1:12" s="38" customFormat="1" ht="12" customHeight="1">
      <c r="A38" s="39"/>
      <c r="B38" s="40" t="s">
        <v>295</v>
      </c>
      <c r="C38" s="42">
        <v>2360</v>
      </c>
      <c r="D38" s="42">
        <v>2340</v>
      </c>
      <c r="E38" s="42">
        <v>2880</v>
      </c>
      <c r="F38" s="42">
        <v>18140</v>
      </c>
      <c r="G38" s="43">
        <v>18400</v>
      </c>
      <c r="H38" s="43">
        <v>21120</v>
      </c>
      <c r="I38" s="42">
        <v>540</v>
      </c>
      <c r="J38" s="121">
        <v>23.076923076923102</v>
      </c>
      <c r="K38" s="203">
        <v>2720</v>
      </c>
      <c r="L38" s="121">
        <v>14.7826086956522</v>
      </c>
    </row>
    <row r="39" spans="1:12" s="38" customFormat="1" ht="12" customHeight="1">
      <c r="A39" s="39"/>
      <c r="B39" s="40" t="s">
        <v>296</v>
      </c>
      <c r="C39" s="42">
        <v>1800</v>
      </c>
      <c r="D39" s="42">
        <v>1820</v>
      </c>
      <c r="E39" s="42">
        <v>1940</v>
      </c>
      <c r="F39" s="42">
        <v>15220</v>
      </c>
      <c r="G39" s="43">
        <v>17720</v>
      </c>
      <c r="H39" s="43">
        <v>17900</v>
      </c>
      <c r="I39" s="42">
        <v>120</v>
      </c>
      <c r="J39" s="121">
        <v>6.5934065934065904</v>
      </c>
      <c r="K39" s="203">
        <v>180</v>
      </c>
      <c r="L39" s="121">
        <v>1.0158013544018101</v>
      </c>
    </row>
    <row r="40" spans="1:12" s="38" customFormat="1" ht="12" customHeight="1">
      <c r="A40" s="39"/>
      <c r="B40" s="40" t="s">
        <v>297</v>
      </c>
      <c r="C40" s="42">
        <v>860</v>
      </c>
      <c r="D40" s="42">
        <v>900</v>
      </c>
      <c r="E40" s="42">
        <v>980</v>
      </c>
      <c r="F40" s="42">
        <v>8560</v>
      </c>
      <c r="G40" s="43">
        <v>9080</v>
      </c>
      <c r="H40" s="43">
        <v>10280</v>
      </c>
      <c r="I40" s="42">
        <v>80</v>
      </c>
      <c r="J40" s="121">
        <v>8.8888888888888893</v>
      </c>
      <c r="K40" s="203">
        <v>1200</v>
      </c>
      <c r="L40" s="121">
        <v>13.215859030837001</v>
      </c>
    </row>
    <row r="41" spans="1:12" s="38" customFormat="1" ht="12" customHeight="1">
      <c r="A41" s="39"/>
      <c r="B41" s="40" t="s">
        <v>298</v>
      </c>
      <c r="C41" s="42">
        <v>2200</v>
      </c>
      <c r="D41" s="42">
        <v>3320</v>
      </c>
      <c r="E41" s="42">
        <v>4020</v>
      </c>
      <c r="F41" s="42">
        <v>15800</v>
      </c>
      <c r="G41" s="43">
        <v>18660</v>
      </c>
      <c r="H41" s="43">
        <v>22580</v>
      </c>
      <c r="I41" s="42">
        <v>700</v>
      </c>
      <c r="J41" s="121">
        <v>21.0843373493976</v>
      </c>
      <c r="K41" s="203">
        <v>3920</v>
      </c>
      <c r="L41" s="121">
        <v>21.0075026795284</v>
      </c>
    </row>
    <row r="42" spans="1:12" s="38" customFormat="1" ht="12" customHeight="1">
      <c r="A42" s="39"/>
      <c r="B42" s="40" t="s">
        <v>299</v>
      </c>
      <c r="C42" s="42">
        <v>920</v>
      </c>
      <c r="D42" s="42">
        <v>940</v>
      </c>
      <c r="E42" s="42">
        <v>900</v>
      </c>
      <c r="F42" s="42">
        <v>7380</v>
      </c>
      <c r="G42" s="43">
        <v>8360</v>
      </c>
      <c r="H42" s="43">
        <v>8940</v>
      </c>
      <c r="I42" s="42">
        <v>-40</v>
      </c>
      <c r="J42" s="121">
        <v>-4.2553191489361701</v>
      </c>
      <c r="K42" s="203">
        <v>580</v>
      </c>
      <c r="L42" s="121">
        <v>6.9377990430622001</v>
      </c>
    </row>
    <row r="43" spans="1:12" s="38" customFormat="1" ht="12" customHeight="1">
      <c r="A43" s="39"/>
      <c r="B43" s="40" t="s">
        <v>301</v>
      </c>
      <c r="C43" s="42">
        <v>1380</v>
      </c>
      <c r="D43" s="42">
        <v>1460</v>
      </c>
      <c r="E43" s="42">
        <v>1960</v>
      </c>
      <c r="F43" s="42">
        <v>8780</v>
      </c>
      <c r="G43" s="43">
        <v>10300</v>
      </c>
      <c r="H43" s="43">
        <v>12480</v>
      </c>
      <c r="I43" s="42">
        <v>500</v>
      </c>
      <c r="J43" s="121">
        <v>34.246575342465803</v>
      </c>
      <c r="K43" s="203">
        <v>2180</v>
      </c>
      <c r="L43" s="121">
        <v>21.165048543689299</v>
      </c>
    </row>
    <row r="44" spans="1:12" s="38" customFormat="1" ht="12" customHeight="1">
      <c r="A44" s="39"/>
      <c r="B44" s="40" t="s">
        <v>304</v>
      </c>
      <c r="C44" s="42">
        <v>11320</v>
      </c>
      <c r="D44" s="42">
        <v>13340</v>
      </c>
      <c r="E44" s="42">
        <v>13080</v>
      </c>
      <c r="F44" s="42">
        <v>113020</v>
      </c>
      <c r="G44" s="43">
        <v>120480</v>
      </c>
      <c r="H44" s="43">
        <v>124000</v>
      </c>
      <c r="I44" s="42">
        <v>-260</v>
      </c>
      <c r="J44" s="121">
        <v>-1.9490254872563699</v>
      </c>
      <c r="K44" s="203">
        <v>3520</v>
      </c>
      <c r="L44" s="121">
        <v>2.9216467463479399</v>
      </c>
    </row>
    <row r="45" spans="1:12" s="38" customFormat="1" ht="12" customHeight="1">
      <c r="A45" s="39"/>
      <c r="B45" s="40"/>
      <c r="C45" s="42"/>
      <c r="D45" s="42"/>
      <c r="E45" s="42"/>
      <c r="F45" s="42"/>
      <c r="G45" s="43"/>
      <c r="H45" s="43"/>
      <c r="I45" s="42"/>
      <c r="J45" s="121"/>
      <c r="K45" s="203"/>
      <c r="L45" s="121"/>
    </row>
    <row r="46" spans="1:12" s="38" customFormat="1" ht="12" customHeight="1">
      <c r="A46" s="39" t="s">
        <v>305</v>
      </c>
      <c r="B46" s="40"/>
      <c r="C46" s="127">
        <v>29080</v>
      </c>
      <c r="D46" s="127">
        <v>25860</v>
      </c>
      <c r="E46" s="127">
        <v>29620</v>
      </c>
      <c r="F46" s="127">
        <v>239000</v>
      </c>
      <c r="G46" s="128">
        <v>263120</v>
      </c>
      <c r="H46" s="128">
        <v>280580</v>
      </c>
      <c r="I46" s="127">
        <v>3760</v>
      </c>
      <c r="J46" s="129">
        <v>14.539829853054901</v>
      </c>
      <c r="K46" s="202">
        <v>17460</v>
      </c>
      <c r="L46" s="129">
        <v>6.6357555487990298</v>
      </c>
    </row>
    <row r="47" spans="1:12" s="38" customFormat="1" ht="12" customHeight="1">
      <c r="A47" s="39"/>
      <c r="B47" s="40" t="s">
        <v>308</v>
      </c>
      <c r="C47" s="42">
        <v>2420</v>
      </c>
      <c r="D47" s="42">
        <v>2820</v>
      </c>
      <c r="E47" s="42">
        <v>3000</v>
      </c>
      <c r="F47" s="42">
        <v>25840</v>
      </c>
      <c r="G47" s="43">
        <v>30120</v>
      </c>
      <c r="H47" s="43">
        <v>34460</v>
      </c>
      <c r="I47" s="42">
        <v>180</v>
      </c>
      <c r="J47" s="121">
        <v>6.3829787234042596</v>
      </c>
      <c r="K47" s="203">
        <v>4340</v>
      </c>
      <c r="L47" s="121">
        <v>14.409030544488701</v>
      </c>
    </row>
    <row r="48" spans="1:12" s="38" customFormat="1" ht="12" customHeight="1">
      <c r="A48" s="39"/>
      <c r="B48" s="40" t="s">
        <v>310</v>
      </c>
      <c r="C48" s="42">
        <v>23480</v>
      </c>
      <c r="D48" s="42">
        <v>20660</v>
      </c>
      <c r="E48" s="42">
        <v>23580</v>
      </c>
      <c r="F48" s="42">
        <v>184580</v>
      </c>
      <c r="G48" s="43">
        <v>205800</v>
      </c>
      <c r="H48" s="43">
        <v>216980</v>
      </c>
      <c r="I48" s="42">
        <v>2920</v>
      </c>
      <c r="J48" s="121">
        <v>14.133591481122901</v>
      </c>
      <c r="K48" s="203">
        <v>11180</v>
      </c>
      <c r="L48" s="121">
        <v>5.4324586977648197</v>
      </c>
    </row>
    <row r="49" spans="1:12" s="38" customFormat="1" ht="12" customHeight="1">
      <c r="A49" s="39"/>
      <c r="B49" s="40"/>
      <c r="C49" s="42"/>
      <c r="D49" s="42"/>
      <c r="E49" s="42"/>
      <c r="F49" s="42"/>
      <c r="G49" s="43"/>
      <c r="H49" s="43"/>
      <c r="I49" s="42"/>
      <c r="J49" s="121"/>
      <c r="K49" s="203"/>
      <c r="L49" s="121"/>
    </row>
    <row r="50" spans="1:12" s="38" customFormat="1" ht="12" customHeight="1">
      <c r="A50" s="39" t="s">
        <v>311</v>
      </c>
      <c r="B50" s="40"/>
      <c r="C50" s="127">
        <v>3600</v>
      </c>
      <c r="D50" s="127">
        <v>4360</v>
      </c>
      <c r="E50" s="127">
        <v>4380</v>
      </c>
      <c r="F50" s="127">
        <v>37820</v>
      </c>
      <c r="G50" s="128">
        <v>40880</v>
      </c>
      <c r="H50" s="128">
        <v>47200</v>
      </c>
      <c r="I50" s="127">
        <v>20</v>
      </c>
      <c r="J50" s="129">
        <v>0.45871559633027498</v>
      </c>
      <c r="K50" s="202">
        <v>6320</v>
      </c>
      <c r="L50" s="129">
        <v>15.4598825831703</v>
      </c>
    </row>
    <row r="51" spans="1:12" s="38" customFormat="1" ht="12" customHeight="1">
      <c r="A51" s="39"/>
      <c r="B51" s="40" t="s">
        <v>312</v>
      </c>
      <c r="C51" s="42">
        <v>1520</v>
      </c>
      <c r="D51" s="42">
        <v>1700</v>
      </c>
      <c r="E51" s="42">
        <v>1660</v>
      </c>
      <c r="F51" s="42">
        <v>15760</v>
      </c>
      <c r="G51" s="43">
        <v>16520</v>
      </c>
      <c r="H51" s="43">
        <v>18220</v>
      </c>
      <c r="I51" s="42">
        <v>-40</v>
      </c>
      <c r="J51" s="121">
        <v>-2.3529411764705901</v>
      </c>
      <c r="K51" s="203">
        <v>1700</v>
      </c>
      <c r="L51" s="121">
        <v>10.290556900726401</v>
      </c>
    </row>
    <row r="52" spans="1:12" s="38" customFormat="1" ht="12" customHeight="1">
      <c r="A52" s="39"/>
      <c r="B52" s="40" t="s">
        <v>313</v>
      </c>
      <c r="C52" s="42">
        <v>340</v>
      </c>
      <c r="D52" s="42">
        <v>580</v>
      </c>
      <c r="E52" s="42">
        <v>480</v>
      </c>
      <c r="F52" s="42">
        <v>4820</v>
      </c>
      <c r="G52" s="43">
        <v>5820</v>
      </c>
      <c r="H52" s="43">
        <v>6680</v>
      </c>
      <c r="I52" s="42">
        <v>-100</v>
      </c>
      <c r="J52" s="121">
        <v>-17.241379310344801</v>
      </c>
      <c r="K52" s="203">
        <v>860</v>
      </c>
      <c r="L52" s="121">
        <v>14.776632302405501</v>
      </c>
    </row>
    <row r="53" spans="1:12" s="38" customFormat="1" ht="12" customHeight="1">
      <c r="A53" s="39"/>
      <c r="B53" s="40"/>
      <c r="C53" s="42"/>
      <c r="D53" s="42"/>
      <c r="E53" s="42"/>
      <c r="F53" s="42"/>
      <c r="G53" s="43"/>
      <c r="H53" s="43"/>
      <c r="I53" s="42"/>
      <c r="J53" s="121"/>
      <c r="K53" s="203"/>
      <c r="L53" s="121"/>
    </row>
    <row r="54" spans="1:12" s="38" customFormat="1" ht="12" customHeight="1">
      <c r="A54" s="39" t="s">
        <v>72</v>
      </c>
      <c r="B54" s="40"/>
      <c r="C54" s="127">
        <v>8760</v>
      </c>
      <c r="D54" s="127">
        <v>11600</v>
      </c>
      <c r="E54" s="127">
        <v>9680</v>
      </c>
      <c r="F54" s="127">
        <v>68560</v>
      </c>
      <c r="G54" s="128">
        <v>118220</v>
      </c>
      <c r="H54" s="128">
        <v>127840</v>
      </c>
      <c r="I54" s="127">
        <v>-1920</v>
      </c>
      <c r="J54" s="129">
        <v>-16.551724137931</v>
      </c>
      <c r="K54" s="202">
        <v>9620</v>
      </c>
      <c r="L54" s="129">
        <v>8.1373710032143496</v>
      </c>
    </row>
    <row r="55" spans="1:12" s="38" customFormat="1" ht="12" customHeight="1">
      <c r="A55" s="3"/>
      <c r="B55"/>
      <c r="C55"/>
      <c r="D55"/>
      <c r="E55"/>
      <c r="F55"/>
      <c r="G55"/>
      <c r="H55"/>
      <c r="I55"/>
      <c r="J55"/>
      <c r="K55"/>
      <c r="L55"/>
    </row>
    <row r="56" spans="1:12" s="38" customFormat="1" ht="12" customHeight="1">
      <c r="A56" s="178" t="s">
        <v>50</v>
      </c>
      <c r="B56" s="112"/>
      <c r="C56" s="116">
        <v>267938</v>
      </c>
      <c r="D56" s="116">
        <v>273569</v>
      </c>
      <c r="E56" s="116">
        <v>291060</v>
      </c>
      <c r="F56" s="116">
        <v>2540027</v>
      </c>
      <c r="G56" s="115">
        <v>2793049</v>
      </c>
      <c r="H56" s="115">
        <v>3002376</v>
      </c>
      <c r="I56" s="116">
        <v>17491</v>
      </c>
      <c r="J56" s="122">
        <v>6.3936337816053701</v>
      </c>
      <c r="K56" s="204">
        <v>209327</v>
      </c>
      <c r="L56" s="122">
        <v>7.4945695546336601</v>
      </c>
    </row>
    <row r="57" spans="1:12" s="38" customFormat="1" ht="12" customHeight="1">
      <c r="B57" s="45"/>
    </row>
    <row r="58" spans="1:12" s="38" customFormat="1" ht="12" customHeight="1">
      <c r="A58" s="144" t="str">
        <f>"1."</f>
        <v>1.</v>
      </c>
      <c r="B58" s="38" t="s">
        <v>80</v>
      </c>
      <c r="C58" s="106"/>
      <c r="D58" s="106"/>
      <c r="E58" s="106"/>
      <c r="F58" s="106"/>
    </row>
    <row r="59" spans="1:12" s="38" customFormat="1" ht="12" customHeight="1">
      <c r="A59" s="144" t="str">
        <f>"2."</f>
        <v>2.</v>
      </c>
      <c r="B59" s="38" t="s">
        <v>83</v>
      </c>
      <c r="C59" s="46"/>
      <c r="D59" s="46"/>
      <c r="E59" s="46"/>
      <c r="F59" s="46"/>
    </row>
    <row r="60" spans="1:12" s="38" customFormat="1" ht="12" customHeight="1"/>
    <row r="61" spans="1:12" s="38" customFormat="1" ht="12" customHeight="1">
      <c r="A61" s="52" t="s">
        <v>240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</row>
    <row r="62" spans="1:12" s="38" customFormat="1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38" customFormat="1" ht="12" customHeight="1">
      <c r="A63" s="234" t="s">
        <v>250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s="38" customFormat="1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38" customFormat="1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38" customFormat="1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38" customFormat="1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38" customFormat="1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s="38" customFormat="1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s="38" customFormat="1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38" customFormat="1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s="38" customForma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s="38" customForma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s="38" customForma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s="38" customForma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s="38" customForma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s="38" customForma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5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7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85</v>
      </c>
      <c r="B3" s="145"/>
      <c r="C3" s="146"/>
      <c r="D3" s="146"/>
      <c r="E3" s="146"/>
      <c r="F3" s="146"/>
    </row>
    <row r="4" spans="1:12" s="143" customFormat="1" ht="15" customHeight="1">
      <c r="A4" s="142" t="s">
        <v>8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62" t="s">
        <v>9</v>
      </c>
      <c r="B6" s="263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4"/>
      <c r="B7" s="264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264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266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39" t="s">
        <v>269</v>
      </c>
      <c r="B11" s="181"/>
      <c r="C11" s="127">
        <v>2482</v>
      </c>
      <c r="D11" s="127">
        <v>2203</v>
      </c>
      <c r="E11" s="127">
        <v>2089</v>
      </c>
      <c r="F11" s="127">
        <v>31594</v>
      </c>
      <c r="G11" s="128">
        <v>30865</v>
      </c>
      <c r="H11" s="128">
        <v>29681</v>
      </c>
      <c r="I11" s="127">
        <v>-114</v>
      </c>
      <c r="J11" s="129">
        <v>-5.1747616886064502</v>
      </c>
      <c r="K11" s="127">
        <v>-1184</v>
      </c>
      <c r="L11" s="129">
        <v>-3.8360602624331799</v>
      </c>
    </row>
    <row r="12" spans="1:12" s="38" customFormat="1" ht="12" customHeight="1">
      <c r="A12" s="39"/>
      <c r="B12" s="40" t="s">
        <v>270</v>
      </c>
      <c r="C12" s="42">
        <v>2047</v>
      </c>
      <c r="D12" s="42">
        <v>1851</v>
      </c>
      <c r="E12" s="42">
        <v>1753</v>
      </c>
      <c r="F12" s="42">
        <v>25785</v>
      </c>
      <c r="G12" s="43">
        <v>25003</v>
      </c>
      <c r="H12" s="43">
        <v>24135</v>
      </c>
      <c r="I12" s="42">
        <v>-98</v>
      </c>
      <c r="J12" s="121">
        <v>-5.2944354403025402</v>
      </c>
      <c r="K12" s="42">
        <v>-868</v>
      </c>
      <c r="L12" s="121">
        <v>-3.4715834099907998</v>
      </c>
    </row>
    <row r="13" spans="1:12" s="38" customFormat="1" ht="12" customHeight="1">
      <c r="A13" s="39"/>
      <c r="B13" s="40" t="s">
        <v>272</v>
      </c>
      <c r="C13" s="42">
        <v>164</v>
      </c>
      <c r="D13" s="42">
        <v>117</v>
      </c>
      <c r="E13" s="42">
        <v>134</v>
      </c>
      <c r="F13" s="42">
        <v>1913</v>
      </c>
      <c r="G13" s="43">
        <v>1912</v>
      </c>
      <c r="H13" s="43">
        <v>1673</v>
      </c>
      <c r="I13" s="42">
        <v>17</v>
      </c>
      <c r="J13" s="121">
        <v>14.5299145299145</v>
      </c>
      <c r="K13" s="42">
        <v>-239</v>
      </c>
      <c r="L13" s="121">
        <v>-12.5</v>
      </c>
    </row>
    <row r="14" spans="1:12" s="38" customFormat="1" ht="12" customHeight="1">
      <c r="A14" s="39"/>
      <c r="B14" s="40" t="s">
        <v>275</v>
      </c>
      <c r="C14" s="42">
        <v>153</v>
      </c>
      <c r="D14" s="42">
        <v>146</v>
      </c>
      <c r="E14" s="42">
        <v>126</v>
      </c>
      <c r="F14" s="42">
        <v>2013</v>
      </c>
      <c r="G14" s="43">
        <v>2085</v>
      </c>
      <c r="H14" s="43">
        <v>2047</v>
      </c>
      <c r="I14" s="42">
        <v>-20</v>
      </c>
      <c r="J14" s="121">
        <v>-13.698630136986299</v>
      </c>
      <c r="K14" s="42">
        <v>-38</v>
      </c>
      <c r="L14" s="121">
        <v>-1.8225419664268601</v>
      </c>
    </row>
    <row r="15" spans="1:12" s="38" customFormat="1" ht="12" customHeight="1">
      <c r="A15" s="39"/>
      <c r="B15" s="40" t="s">
        <v>276</v>
      </c>
      <c r="C15" s="42">
        <v>46</v>
      </c>
      <c r="D15" s="42">
        <v>23</v>
      </c>
      <c r="E15" s="42">
        <v>22</v>
      </c>
      <c r="F15" s="42">
        <v>788</v>
      </c>
      <c r="G15" s="43">
        <v>771</v>
      </c>
      <c r="H15" s="43">
        <v>752</v>
      </c>
      <c r="I15" s="42">
        <v>-1</v>
      </c>
      <c r="J15" s="121">
        <v>-4.3478260869565197</v>
      </c>
      <c r="K15" s="42">
        <v>-19</v>
      </c>
      <c r="L15" s="121">
        <v>-2.46433203631647</v>
      </c>
    </row>
    <row r="16" spans="1:12" s="38" customFormat="1" ht="12" customHeight="1">
      <c r="A16" s="39"/>
      <c r="B16" s="40"/>
      <c r="C16" s="42"/>
      <c r="D16" s="42"/>
      <c r="E16" s="42"/>
      <c r="F16" s="42"/>
      <c r="G16" s="43"/>
      <c r="H16" s="43"/>
      <c r="I16" s="42"/>
      <c r="J16" s="121"/>
      <c r="K16" s="42"/>
      <c r="L16" s="121"/>
    </row>
    <row r="17" spans="1:12" s="38" customFormat="1" ht="12" customHeight="1">
      <c r="A17" s="39" t="s">
        <v>278</v>
      </c>
      <c r="B17" s="40"/>
      <c r="C17" s="127">
        <v>3152</v>
      </c>
      <c r="D17" s="127">
        <v>3036</v>
      </c>
      <c r="E17" s="127">
        <v>2970</v>
      </c>
      <c r="F17" s="127">
        <v>43933</v>
      </c>
      <c r="G17" s="128">
        <v>42757</v>
      </c>
      <c r="H17" s="128">
        <v>41544</v>
      </c>
      <c r="I17" s="127">
        <v>-66</v>
      </c>
      <c r="J17" s="129">
        <v>-2.1739130434782599</v>
      </c>
      <c r="K17" s="127">
        <v>-1213</v>
      </c>
      <c r="L17" s="129">
        <v>-2.8369623687349401</v>
      </c>
    </row>
    <row r="18" spans="1:12" s="38" customFormat="1" ht="12" customHeight="1">
      <c r="A18" s="39"/>
      <c r="B18" s="40" t="s">
        <v>279</v>
      </c>
      <c r="C18" s="42">
        <v>1018</v>
      </c>
      <c r="D18" s="42">
        <v>953</v>
      </c>
      <c r="E18" s="42">
        <v>901</v>
      </c>
      <c r="F18" s="42">
        <v>12308</v>
      </c>
      <c r="G18" s="43">
        <v>12131</v>
      </c>
      <c r="H18" s="43">
        <v>10978</v>
      </c>
      <c r="I18" s="42">
        <v>-52</v>
      </c>
      <c r="J18" s="121">
        <v>-5.4564533053515198</v>
      </c>
      <c r="K18" s="42">
        <v>-1153</v>
      </c>
      <c r="L18" s="121">
        <v>-9.5045750556425705</v>
      </c>
    </row>
    <row r="19" spans="1:12" s="38" customFormat="1" ht="12" customHeight="1">
      <c r="A19" s="39"/>
      <c r="B19" s="40" t="s">
        <v>280</v>
      </c>
      <c r="C19" s="42">
        <v>112</v>
      </c>
      <c r="D19" s="42">
        <v>83</v>
      </c>
      <c r="E19" s="42">
        <v>73</v>
      </c>
      <c r="F19" s="42">
        <v>1106</v>
      </c>
      <c r="G19" s="43">
        <v>1074</v>
      </c>
      <c r="H19" s="43">
        <v>1074</v>
      </c>
      <c r="I19" s="42">
        <v>-10</v>
      </c>
      <c r="J19" s="121">
        <v>-12.048192771084301</v>
      </c>
      <c r="K19" s="42">
        <v>0</v>
      </c>
      <c r="L19" s="121">
        <v>0</v>
      </c>
    </row>
    <row r="20" spans="1:12" s="38" customFormat="1" ht="12" customHeight="1">
      <c r="A20" s="39"/>
      <c r="B20" s="40" t="s">
        <v>281</v>
      </c>
      <c r="C20" s="42">
        <v>554</v>
      </c>
      <c r="D20" s="42">
        <v>499</v>
      </c>
      <c r="E20" s="42">
        <v>563</v>
      </c>
      <c r="F20" s="42">
        <v>11140</v>
      </c>
      <c r="G20" s="43">
        <v>9191</v>
      </c>
      <c r="H20" s="43">
        <v>9523</v>
      </c>
      <c r="I20" s="42">
        <v>64</v>
      </c>
      <c r="J20" s="121">
        <v>12.8256513026052</v>
      </c>
      <c r="K20" s="42">
        <v>332</v>
      </c>
      <c r="L20" s="121">
        <v>3.6122293548036102</v>
      </c>
    </row>
    <row r="21" spans="1:12" s="38" customFormat="1" ht="12" customHeight="1">
      <c r="A21" s="39"/>
      <c r="B21" s="40" t="s">
        <v>282</v>
      </c>
      <c r="C21" s="42">
        <v>41</v>
      </c>
      <c r="D21" s="42">
        <v>46</v>
      </c>
      <c r="E21" s="42">
        <v>69</v>
      </c>
      <c r="F21" s="42">
        <v>723</v>
      </c>
      <c r="G21" s="43">
        <v>768</v>
      </c>
      <c r="H21" s="43">
        <v>768</v>
      </c>
      <c r="I21" s="42">
        <v>23</v>
      </c>
      <c r="J21" s="121">
        <v>50</v>
      </c>
      <c r="K21" s="42">
        <v>0</v>
      </c>
      <c r="L21" s="121">
        <v>0</v>
      </c>
    </row>
    <row r="22" spans="1:12" s="38" customFormat="1" ht="12" customHeight="1">
      <c r="A22" s="39"/>
      <c r="B22" s="40" t="s">
        <v>283</v>
      </c>
      <c r="C22" s="42">
        <v>200</v>
      </c>
      <c r="D22" s="42">
        <v>192</v>
      </c>
      <c r="E22" s="42">
        <v>195</v>
      </c>
      <c r="F22" s="42">
        <v>2385</v>
      </c>
      <c r="G22" s="43">
        <v>2478</v>
      </c>
      <c r="H22" s="43">
        <v>2375</v>
      </c>
      <c r="I22" s="42">
        <v>3</v>
      </c>
      <c r="J22" s="121">
        <v>1.5625</v>
      </c>
      <c r="K22" s="42">
        <v>-103</v>
      </c>
      <c r="L22" s="121">
        <v>-4.1565778853914397</v>
      </c>
    </row>
    <row r="23" spans="1:12" s="38" customFormat="1" ht="12" customHeight="1">
      <c r="A23" s="39"/>
      <c r="B23" s="40" t="s">
        <v>284</v>
      </c>
      <c r="C23" s="42">
        <v>258</v>
      </c>
      <c r="D23" s="42">
        <v>227</v>
      </c>
      <c r="E23" s="42">
        <v>217</v>
      </c>
      <c r="F23" s="42">
        <v>2313</v>
      </c>
      <c r="G23" s="43">
        <v>2851</v>
      </c>
      <c r="H23" s="43">
        <v>2951</v>
      </c>
      <c r="I23" s="42">
        <v>-10</v>
      </c>
      <c r="J23" s="121">
        <v>-4.4052863436123397</v>
      </c>
      <c r="K23" s="42">
        <v>100</v>
      </c>
      <c r="L23" s="121">
        <v>3.5075412136092599</v>
      </c>
    </row>
    <row r="24" spans="1:12" s="38" customFormat="1" ht="12" customHeight="1">
      <c r="A24" s="39"/>
      <c r="B24" s="40" t="s">
        <v>285</v>
      </c>
      <c r="C24" s="42">
        <v>58</v>
      </c>
      <c r="D24" s="42">
        <v>84</v>
      </c>
      <c r="E24" s="42">
        <v>65</v>
      </c>
      <c r="F24" s="42">
        <v>1495</v>
      </c>
      <c r="G24" s="43">
        <v>1585</v>
      </c>
      <c r="H24" s="43">
        <v>1560</v>
      </c>
      <c r="I24" s="42">
        <v>-19</v>
      </c>
      <c r="J24" s="121">
        <v>-22.619047619047599</v>
      </c>
      <c r="K24" s="42">
        <v>-25</v>
      </c>
      <c r="L24" s="121">
        <v>-1.5772870662460601</v>
      </c>
    </row>
    <row r="25" spans="1:12" s="38" customFormat="1" ht="12" customHeight="1">
      <c r="A25" s="39"/>
      <c r="B25" s="40" t="s">
        <v>316</v>
      </c>
      <c r="C25" s="42">
        <v>33</v>
      </c>
      <c r="D25" s="42">
        <v>20</v>
      </c>
      <c r="E25" s="42">
        <v>49</v>
      </c>
      <c r="F25" s="42">
        <v>463</v>
      </c>
      <c r="G25" s="43">
        <v>337</v>
      </c>
      <c r="H25" s="43">
        <v>579</v>
      </c>
      <c r="I25" s="42">
        <v>29</v>
      </c>
      <c r="J25" s="121">
        <v>145</v>
      </c>
      <c r="K25" s="42">
        <v>242</v>
      </c>
      <c r="L25" s="121">
        <v>71.8100890207715</v>
      </c>
    </row>
    <row r="26" spans="1:12" s="38" customFormat="1" ht="12" customHeight="1">
      <c r="A26" s="39"/>
      <c r="B26" s="40" t="s">
        <v>286</v>
      </c>
      <c r="C26" s="42">
        <v>395</v>
      </c>
      <c r="D26" s="42">
        <v>439</v>
      </c>
      <c r="E26" s="42">
        <v>373</v>
      </c>
      <c r="F26" s="42">
        <v>5178</v>
      </c>
      <c r="G26" s="43">
        <v>5178</v>
      </c>
      <c r="H26" s="43">
        <v>4964</v>
      </c>
      <c r="I26" s="42">
        <v>-66</v>
      </c>
      <c r="J26" s="121">
        <v>-15.0341685649203</v>
      </c>
      <c r="K26" s="42">
        <v>-214</v>
      </c>
      <c r="L26" s="121">
        <v>-4.1328698339127099</v>
      </c>
    </row>
    <row r="27" spans="1:12" s="38" customFormat="1" ht="12" customHeight="1">
      <c r="A27" s="39"/>
      <c r="B27" s="40" t="s">
        <v>287</v>
      </c>
      <c r="C27" s="42">
        <v>90</v>
      </c>
      <c r="D27" s="42">
        <v>81</v>
      </c>
      <c r="E27" s="42">
        <v>107</v>
      </c>
      <c r="F27" s="42">
        <v>1390</v>
      </c>
      <c r="G27" s="43">
        <v>1493</v>
      </c>
      <c r="H27" s="43">
        <v>1411</v>
      </c>
      <c r="I27" s="42">
        <v>26</v>
      </c>
      <c r="J27" s="121">
        <v>32.098765432098801</v>
      </c>
      <c r="K27" s="42">
        <v>-82</v>
      </c>
      <c r="L27" s="121">
        <v>-5.4922973878097796</v>
      </c>
    </row>
    <row r="28" spans="1:12" s="38" customFormat="1" ht="12" customHeight="1">
      <c r="A28" s="39"/>
      <c r="B28" s="40" t="s">
        <v>315</v>
      </c>
      <c r="C28" s="42">
        <v>69</v>
      </c>
      <c r="D28" s="42">
        <v>72</v>
      </c>
      <c r="E28" s="42">
        <v>75</v>
      </c>
      <c r="F28" s="42">
        <v>927</v>
      </c>
      <c r="G28" s="43">
        <v>1044</v>
      </c>
      <c r="H28" s="43">
        <v>1074</v>
      </c>
      <c r="I28" s="42">
        <v>3</v>
      </c>
      <c r="J28" s="121">
        <v>4.1666666666666696</v>
      </c>
      <c r="K28" s="42">
        <v>30</v>
      </c>
      <c r="L28" s="121">
        <v>2.8735632183908</v>
      </c>
    </row>
    <row r="29" spans="1:12" s="38" customFormat="1" ht="12" customHeight="1">
      <c r="A29" s="39"/>
      <c r="B29" s="40" t="s">
        <v>288</v>
      </c>
      <c r="C29" s="42">
        <v>62</v>
      </c>
      <c r="D29" s="42">
        <v>61</v>
      </c>
      <c r="E29" s="42">
        <v>66</v>
      </c>
      <c r="F29" s="42">
        <v>840</v>
      </c>
      <c r="G29" s="43">
        <v>882</v>
      </c>
      <c r="H29" s="43">
        <v>909</v>
      </c>
      <c r="I29" s="42">
        <v>5</v>
      </c>
      <c r="J29" s="121">
        <v>8.1967213114754092</v>
      </c>
      <c r="K29" s="42">
        <v>27</v>
      </c>
      <c r="L29" s="121">
        <v>3.06122448979592</v>
      </c>
    </row>
    <row r="30" spans="1:12" s="38" customFormat="1" ht="12" customHeight="1">
      <c r="A30" s="39"/>
      <c r="B30" s="40" t="s">
        <v>289</v>
      </c>
      <c r="C30" s="42">
        <v>76</v>
      </c>
      <c r="D30" s="42">
        <v>78</v>
      </c>
      <c r="E30" s="42">
        <v>61</v>
      </c>
      <c r="F30" s="42">
        <v>1183</v>
      </c>
      <c r="G30" s="43">
        <v>1118</v>
      </c>
      <c r="H30" s="43">
        <v>1060</v>
      </c>
      <c r="I30" s="42">
        <v>-17</v>
      </c>
      <c r="J30" s="121">
        <v>-21.794871794871799</v>
      </c>
      <c r="K30" s="42">
        <v>-58</v>
      </c>
      <c r="L30" s="121">
        <v>-5.1878354203935597</v>
      </c>
    </row>
    <row r="31" spans="1:12" s="38" customFormat="1" ht="12" customHeight="1">
      <c r="A31" s="39"/>
      <c r="B31" s="40" t="s">
        <v>290</v>
      </c>
      <c r="C31" s="42">
        <v>76</v>
      </c>
      <c r="D31" s="42">
        <v>87</v>
      </c>
      <c r="E31" s="42">
        <v>70</v>
      </c>
      <c r="F31" s="42">
        <v>864</v>
      </c>
      <c r="G31" s="43">
        <v>1079</v>
      </c>
      <c r="H31" s="43">
        <v>1036</v>
      </c>
      <c r="I31" s="42">
        <v>-17</v>
      </c>
      <c r="J31" s="121">
        <v>-19.540229885057499</v>
      </c>
      <c r="K31" s="42">
        <v>-43</v>
      </c>
      <c r="L31" s="121">
        <v>-3.98517145505097</v>
      </c>
    </row>
    <row r="32" spans="1:12" s="38" customFormat="1" ht="12" customHeight="1">
      <c r="A32" s="39"/>
      <c r="B32" s="40"/>
      <c r="C32" s="42"/>
      <c r="D32" s="42"/>
      <c r="E32" s="42"/>
      <c r="F32" s="42"/>
      <c r="G32" s="43"/>
      <c r="H32" s="43"/>
      <c r="I32" s="42"/>
      <c r="J32" s="121"/>
      <c r="K32" s="42"/>
      <c r="L32" s="121"/>
    </row>
    <row r="33" spans="1:12" s="38" customFormat="1" ht="12" customHeight="1">
      <c r="A33" s="39" t="s">
        <v>291</v>
      </c>
      <c r="B33" s="40"/>
      <c r="C33" s="127">
        <v>3785</v>
      </c>
      <c r="D33" s="127">
        <v>3503</v>
      </c>
      <c r="E33" s="127">
        <v>3308</v>
      </c>
      <c r="F33" s="127">
        <v>28553</v>
      </c>
      <c r="G33" s="128">
        <v>30812</v>
      </c>
      <c r="H33" s="128">
        <v>29256</v>
      </c>
      <c r="I33" s="127">
        <v>-195</v>
      </c>
      <c r="J33" s="129">
        <v>-5.5666571510134197</v>
      </c>
      <c r="K33" s="127">
        <v>-1556</v>
      </c>
      <c r="L33" s="129">
        <v>-5.0499805270673797</v>
      </c>
    </row>
    <row r="34" spans="1:12" s="38" customFormat="1" ht="12" customHeight="1">
      <c r="A34" s="39"/>
      <c r="B34" s="40" t="s">
        <v>317</v>
      </c>
      <c r="C34" s="42">
        <v>93</v>
      </c>
      <c r="D34" s="42">
        <v>95</v>
      </c>
      <c r="E34" s="42">
        <v>83</v>
      </c>
      <c r="F34" s="42">
        <v>721</v>
      </c>
      <c r="G34" s="43">
        <v>740</v>
      </c>
      <c r="H34" s="43">
        <v>708</v>
      </c>
      <c r="I34" s="42">
        <v>-12</v>
      </c>
      <c r="J34" s="121">
        <v>-12.6315789473684</v>
      </c>
      <c r="K34" s="42">
        <v>-32</v>
      </c>
      <c r="L34" s="121">
        <v>-4.3243243243243201</v>
      </c>
    </row>
    <row r="35" spans="1:12" s="38" customFormat="1" ht="12" customHeight="1">
      <c r="A35" s="39"/>
      <c r="B35" s="40" t="s">
        <v>295</v>
      </c>
      <c r="C35" s="42">
        <v>552</v>
      </c>
      <c r="D35" s="42">
        <v>550</v>
      </c>
      <c r="E35" s="42">
        <v>522</v>
      </c>
      <c r="F35" s="42">
        <v>4013</v>
      </c>
      <c r="G35" s="43">
        <v>4429</v>
      </c>
      <c r="H35" s="43">
        <v>4312</v>
      </c>
      <c r="I35" s="42">
        <v>-28</v>
      </c>
      <c r="J35" s="121">
        <v>-5.0909090909090899</v>
      </c>
      <c r="K35" s="42">
        <v>-117</v>
      </c>
      <c r="L35" s="121">
        <v>-2.6416798374350901</v>
      </c>
    </row>
    <row r="36" spans="1:12" s="38" customFormat="1" ht="12" customHeight="1">
      <c r="A36" s="39"/>
      <c r="B36" s="40" t="s">
        <v>296</v>
      </c>
      <c r="C36" s="42">
        <v>702</v>
      </c>
      <c r="D36" s="42">
        <v>611</v>
      </c>
      <c r="E36" s="42">
        <v>549</v>
      </c>
      <c r="F36" s="42">
        <v>4276</v>
      </c>
      <c r="G36" s="43">
        <v>4418</v>
      </c>
      <c r="H36" s="43">
        <v>4038</v>
      </c>
      <c r="I36" s="42">
        <v>-62</v>
      </c>
      <c r="J36" s="121">
        <v>-10.1472995090016</v>
      </c>
      <c r="K36" s="42">
        <v>-380</v>
      </c>
      <c r="L36" s="121">
        <v>-8.6011770031688499</v>
      </c>
    </row>
    <row r="37" spans="1:12" s="38" customFormat="1" ht="12" customHeight="1">
      <c r="A37" s="39"/>
      <c r="B37" s="40" t="s">
        <v>297</v>
      </c>
      <c r="C37" s="42">
        <v>136</v>
      </c>
      <c r="D37" s="42">
        <v>142</v>
      </c>
      <c r="E37" s="42">
        <v>129</v>
      </c>
      <c r="F37" s="42">
        <v>1007</v>
      </c>
      <c r="G37" s="43">
        <v>1189</v>
      </c>
      <c r="H37" s="43">
        <v>1138</v>
      </c>
      <c r="I37" s="42">
        <v>-13</v>
      </c>
      <c r="J37" s="121">
        <v>-9.1549295774647899</v>
      </c>
      <c r="K37" s="42">
        <v>-51</v>
      </c>
      <c r="L37" s="121">
        <v>-4.2893187552565202</v>
      </c>
    </row>
    <row r="38" spans="1:12" s="38" customFormat="1" ht="12" customHeight="1">
      <c r="A38" s="39"/>
      <c r="B38" s="40" t="s">
        <v>298</v>
      </c>
      <c r="C38" s="42">
        <v>68</v>
      </c>
      <c r="D38" s="42">
        <v>54</v>
      </c>
      <c r="E38" s="42">
        <v>52</v>
      </c>
      <c r="F38" s="42">
        <v>510</v>
      </c>
      <c r="G38" s="43">
        <v>544</v>
      </c>
      <c r="H38" s="43">
        <v>606</v>
      </c>
      <c r="I38" s="42">
        <v>-2</v>
      </c>
      <c r="J38" s="121">
        <v>-3.7037037037037002</v>
      </c>
      <c r="K38" s="42">
        <v>62</v>
      </c>
      <c r="L38" s="121">
        <v>11.397058823529401</v>
      </c>
    </row>
    <row r="39" spans="1:12" s="38" customFormat="1" ht="12" customHeight="1">
      <c r="A39" s="39"/>
      <c r="B39" s="40" t="s">
        <v>299</v>
      </c>
      <c r="C39" s="42">
        <v>86</v>
      </c>
      <c r="D39" s="42">
        <v>58</v>
      </c>
      <c r="E39" s="42">
        <v>72</v>
      </c>
      <c r="F39" s="42">
        <v>656</v>
      </c>
      <c r="G39" s="43">
        <v>747</v>
      </c>
      <c r="H39" s="43">
        <v>757</v>
      </c>
      <c r="I39" s="42">
        <v>14</v>
      </c>
      <c r="J39" s="121">
        <v>24.137931034482801</v>
      </c>
      <c r="K39" s="42">
        <v>10</v>
      </c>
      <c r="L39" s="121">
        <v>1.3386880856760399</v>
      </c>
    </row>
    <row r="40" spans="1:12" s="38" customFormat="1" ht="12" customHeight="1">
      <c r="A40" s="39"/>
      <c r="B40" s="40" t="s">
        <v>304</v>
      </c>
      <c r="C40" s="42">
        <v>1734</v>
      </c>
      <c r="D40" s="42">
        <v>1632</v>
      </c>
      <c r="E40" s="42">
        <v>1536</v>
      </c>
      <c r="F40" s="42">
        <v>13948</v>
      </c>
      <c r="G40" s="43">
        <v>15117</v>
      </c>
      <c r="H40" s="43">
        <v>14061</v>
      </c>
      <c r="I40" s="42">
        <v>-96</v>
      </c>
      <c r="J40" s="121">
        <v>-5.8823529411764701</v>
      </c>
      <c r="K40" s="42">
        <v>-1056</v>
      </c>
      <c r="L40" s="121">
        <v>-6.9855129986108304</v>
      </c>
    </row>
    <row r="41" spans="1:12" s="38" customFormat="1" ht="12" customHeight="1">
      <c r="A41" s="39"/>
      <c r="B41" s="40"/>
      <c r="C41" s="42"/>
      <c r="D41" s="42"/>
      <c r="E41" s="42"/>
      <c r="F41" s="42"/>
      <c r="G41" s="43"/>
      <c r="H41" s="43"/>
      <c r="I41" s="42"/>
      <c r="J41" s="121"/>
      <c r="K41" s="42"/>
      <c r="L41" s="121"/>
    </row>
    <row r="42" spans="1:12" s="38" customFormat="1" ht="12" customHeight="1">
      <c r="A42" s="39" t="s">
        <v>305</v>
      </c>
      <c r="B42" s="40"/>
      <c r="C42" s="127">
        <v>1095</v>
      </c>
      <c r="D42" s="127">
        <v>1154</v>
      </c>
      <c r="E42" s="127">
        <v>1264</v>
      </c>
      <c r="F42" s="127">
        <v>10072</v>
      </c>
      <c r="G42" s="128">
        <v>10911</v>
      </c>
      <c r="H42" s="128">
        <v>11404</v>
      </c>
      <c r="I42" s="127">
        <v>110</v>
      </c>
      <c r="J42" s="129">
        <v>9.5320623916811105</v>
      </c>
      <c r="K42" s="127">
        <v>493</v>
      </c>
      <c r="L42" s="129">
        <v>4.5183759508752601</v>
      </c>
    </row>
    <row r="43" spans="1:12" s="38" customFormat="1" ht="12" customHeight="1">
      <c r="A43" s="39"/>
      <c r="B43" s="40" t="s">
        <v>306</v>
      </c>
      <c r="C43" s="42">
        <v>89</v>
      </c>
      <c r="D43" s="42">
        <v>127</v>
      </c>
      <c r="E43" s="42">
        <v>159</v>
      </c>
      <c r="F43" s="42">
        <v>843</v>
      </c>
      <c r="G43" s="43">
        <v>893</v>
      </c>
      <c r="H43" s="43">
        <v>930</v>
      </c>
      <c r="I43" s="42">
        <v>32</v>
      </c>
      <c r="J43" s="121">
        <v>25.196850393700799</v>
      </c>
      <c r="K43" s="42">
        <v>37</v>
      </c>
      <c r="L43" s="121">
        <v>4.1433370660694298</v>
      </c>
    </row>
    <row r="44" spans="1:12" s="38" customFormat="1" ht="12" customHeight="1">
      <c r="A44" s="39"/>
      <c r="B44" s="40" t="s">
        <v>307</v>
      </c>
      <c r="C44" s="42">
        <v>52</v>
      </c>
      <c r="D44" s="42">
        <v>62</v>
      </c>
      <c r="E44" s="42">
        <v>62</v>
      </c>
      <c r="F44" s="42">
        <v>611</v>
      </c>
      <c r="G44" s="43">
        <v>774</v>
      </c>
      <c r="H44" s="43">
        <v>827</v>
      </c>
      <c r="I44" s="42">
        <v>0</v>
      </c>
      <c r="J44" s="121">
        <v>0</v>
      </c>
      <c r="K44" s="42">
        <v>53</v>
      </c>
      <c r="L44" s="121">
        <v>6.8475452196382403</v>
      </c>
    </row>
    <row r="45" spans="1:12" s="38" customFormat="1" ht="12" customHeight="1">
      <c r="A45" s="39"/>
      <c r="B45" s="40" t="s">
        <v>308</v>
      </c>
      <c r="C45" s="42">
        <v>296</v>
      </c>
      <c r="D45" s="42">
        <v>295</v>
      </c>
      <c r="E45" s="42">
        <v>349</v>
      </c>
      <c r="F45" s="42">
        <v>2648</v>
      </c>
      <c r="G45" s="43">
        <v>2529</v>
      </c>
      <c r="H45" s="43">
        <v>2881</v>
      </c>
      <c r="I45" s="42">
        <v>54</v>
      </c>
      <c r="J45" s="121">
        <v>18.305084745762699</v>
      </c>
      <c r="K45" s="42">
        <v>352</v>
      </c>
      <c r="L45" s="121">
        <v>13.918544879399001</v>
      </c>
    </row>
    <row r="46" spans="1:12" s="38" customFormat="1" ht="12" customHeight="1">
      <c r="A46" s="39"/>
      <c r="B46" s="40" t="s">
        <v>309</v>
      </c>
      <c r="C46" s="42">
        <v>115</v>
      </c>
      <c r="D46" s="42">
        <v>112</v>
      </c>
      <c r="E46" s="42">
        <v>127</v>
      </c>
      <c r="F46" s="42">
        <v>823</v>
      </c>
      <c r="G46" s="43">
        <v>712</v>
      </c>
      <c r="H46" s="43">
        <v>779</v>
      </c>
      <c r="I46" s="42">
        <v>15</v>
      </c>
      <c r="J46" s="121">
        <v>13.3928571428571</v>
      </c>
      <c r="K46" s="42">
        <v>67</v>
      </c>
      <c r="L46" s="121">
        <v>9.4101123595505598</v>
      </c>
    </row>
    <row r="47" spans="1:12" s="38" customFormat="1" ht="12" customHeight="1">
      <c r="A47" s="39"/>
      <c r="B47" s="40" t="s">
        <v>310</v>
      </c>
      <c r="C47" s="42">
        <v>467</v>
      </c>
      <c r="D47" s="42">
        <v>482</v>
      </c>
      <c r="E47" s="42">
        <v>499</v>
      </c>
      <c r="F47" s="42">
        <v>4231</v>
      </c>
      <c r="G47" s="43">
        <v>4919</v>
      </c>
      <c r="H47" s="43">
        <v>4854</v>
      </c>
      <c r="I47" s="42">
        <v>17</v>
      </c>
      <c r="J47" s="121">
        <v>3.5269709543568499</v>
      </c>
      <c r="K47" s="42">
        <v>-65</v>
      </c>
      <c r="L47" s="121">
        <v>-1.32140678999797</v>
      </c>
    </row>
    <row r="48" spans="1:12" s="38" customFormat="1" ht="12" customHeight="1">
      <c r="A48" s="39"/>
      <c r="B48" s="40"/>
      <c r="C48" s="42"/>
      <c r="D48" s="42"/>
      <c r="E48" s="42"/>
      <c r="F48" s="42"/>
      <c r="G48" s="43"/>
      <c r="H48" s="43"/>
      <c r="I48" s="42"/>
      <c r="J48" s="121"/>
      <c r="K48" s="42"/>
      <c r="L48" s="121"/>
    </row>
    <row r="49" spans="1:12" s="38" customFormat="1" ht="12" customHeight="1">
      <c r="A49" s="39" t="s">
        <v>311</v>
      </c>
      <c r="B49" s="40"/>
      <c r="C49" s="127">
        <v>717</v>
      </c>
      <c r="D49" s="127">
        <v>755</v>
      </c>
      <c r="E49" s="127">
        <v>820</v>
      </c>
      <c r="F49" s="127">
        <v>7651</v>
      </c>
      <c r="G49" s="128">
        <v>9372</v>
      </c>
      <c r="H49" s="128">
        <v>10223</v>
      </c>
      <c r="I49" s="127">
        <v>65</v>
      </c>
      <c r="J49" s="129">
        <v>8.6092715231788102</v>
      </c>
      <c r="K49" s="127">
        <v>851</v>
      </c>
      <c r="L49" s="129">
        <v>9.0802390098164807</v>
      </c>
    </row>
    <row r="50" spans="1:12" s="38" customFormat="1" ht="12" customHeight="1">
      <c r="A50" s="39"/>
      <c r="B50" s="40" t="s">
        <v>318</v>
      </c>
      <c r="C50" s="42">
        <v>51</v>
      </c>
      <c r="D50" s="42">
        <v>63</v>
      </c>
      <c r="E50" s="42">
        <v>54</v>
      </c>
      <c r="F50" s="42">
        <v>536</v>
      </c>
      <c r="G50" s="43">
        <v>582</v>
      </c>
      <c r="H50" s="43">
        <v>872</v>
      </c>
      <c r="I50" s="42">
        <v>-9</v>
      </c>
      <c r="J50" s="121">
        <v>-14.285714285714301</v>
      </c>
      <c r="K50" s="42">
        <v>290</v>
      </c>
      <c r="L50" s="121">
        <v>49.828178694158098</v>
      </c>
    </row>
    <row r="51" spans="1:12" s="38" customFormat="1" ht="12" customHeight="1">
      <c r="A51" s="39"/>
      <c r="B51" s="40" t="s">
        <v>312</v>
      </c>
      <c r="C51" s="42">
        <v>397</v>
      </c>
      <c r="D51" s="42">
        <v>407</v>
      </c>
      <c r="E51" s="42">
        <v>477</v>
      </c>
      <c r="F51" s="42">
        <v>3856</v>
      </c>
      <c r="G51" s="43">
        <v>5248</v>
      </c>
      <c r="H51" s="43">
        <v>5562</v>
      </c>
      <c r="I51" s="42">
        <v>70</v>
      </c>
      <c r="J51" s="121">
        <v>17.199017199017199</v>
      </c>
      <c r="K51" s="42">
        <v>314</v>
      </c>
      <c r="L51" s="121">
        <v>5.9832317073170698</v>
      </c>
    </row>
    <row r="52" spans="1:12" s="38" customFormat="1" ht="12" customHeight="1">
      <c r="A52" s="39"/>
      <c r="B52" s="40" t="s">
        <v>313</v>
      </c>
      <c r="C52" s="42">
        <v>92</v>
      </c>
      <c r="D52" s="42">
        <v>90</v>
      </c>
      <c r="E52" s="42">
        <v>95</v>
      </c>
      <c r="F52" s="42">
        <v>969</v>
      </c>
      <c r="G52" s="43">
        <v>1112</v>
      </c>
      <c r="H52" s="43">
        <v>1203</v>
      </c>
      <c r="I52" s="42">
        <v>5</v>
      </c>
      <c r="J52" s="121">
        <v>5.5555555555555598</v>
      </c>
      <c r="K52" s="42">
        <v>91</v>
      </c>
      <c r="L52" s="121">
        <v>8.1834532374100704</v>
      </c>
    </row>
    <row r="53" spans="1:12" s="38" customFormat="1" ht="12" customHeight="1">
      <c r="A53" s="39"/>
      <c r="B53" s="40"/>
      <c r="C53" s="42"/>
      <c r="D53" s="42"/>
      <c r="E53" s="42"/>
      <c r="F53" s="42"/>
      <c r="G53" s="43"/>
      <c r="H53" s="43"/>
      <c r="I53" s="42"/>
      <c r="J53" s="121"/>
      <c r="K53" s="42"/>
      <c r="L53" s="121"/>
    </row>
    <row r="54" spans="1:12" s="38" customFormat="1" ht="12" customHeight="1">
      <c r="A54" s="39" t="s">
        <v>72</v>
      </c>
      <c r="B54" s="40"/>
      <c r="C54" s="127">
        <v>445</v>
      </c>
      <c r="D54" s="127">
        <v>470</v>
      </c>
      <c r="E54" s="127">
        <v>564</v>
      </c>
      <c r="F54" s="127">
        <v>3839</v>
      </c>
      <c r="G54" s="128">
        <v>6881</v>
      </c>
      <c r="H54" s="128">
        <v>6874</v>
      </c>
      <c r="I54" s="127">
        <v>94</v>
      </c>
      <c r="J54" s="129">
        <v>20</v>
      </c>
      <c r="K54" s="127">
        <v>-7</v>
      </c>
      <c r="L54" s="129">
        <v>-0.101729399796541</v>
      </c>
    </row>
    <row r="55" spans="1:12" s="38" customFormat="1" ht="12" customHeight="1">
      <c r="A55" s="39"/>
      <c r="B55" s="40"/>
      <c r="C55"/>
      <c r="D55"/>
      <c r="E55"/>
      <c r="F55"/>
      <c r="G55"/>
      <c r="H55"/>
      <c r="I55"/>
      <c r="J55"/>
      <c r="K55"/>
      <c r="L55"/>
    </row>
    <row r="56" spans="1:12" s="38" customFormat="1" ht="12" customHeight="1">
      <c r="A56" s="44" t="s">
        <v>4</v>
      </c>
      <c r="B56" s="112"/>
      <c r="C56" s="114">
        <v>11676</v>
      </c>
      <c r="D56" s="114">
        <v>11121</v>
      </c>
      <c r="E56" s="114">
        <v>11015</v>
      </c>
      <c r="F56" s="114">
        <v>125642</v>
      </c>
      <c r="G56" s="115">
        <v>131598</v>
      </c>
      <c r="H56" s="115">
        <v>128982</v>
      </c>
      <c r="I56" s="116">
        <v>-106</v>
      </c>
      <c r="J56" s="122">
        <v>-0.95315169499145802</v>
      </c>
      <c r="K56" s="116">
        <v>-2616</v>
      </c>
      <c r="L56" s="122">
        <v>-1.98787215611179</v>
      </c>
    </row>
    <row r="57" spans="1:12" s="38" customFormat="1" ht="12" customHeight="1">
      <c r="B57" s="45"/>
      <c r="C57" s="48"/>
      <c r="D57" s="48"/>
      <c r="E57" s="48"/>
      <c r="F57" s="48"/>
      <c r="G57" s="49"/>
      <c r="H57" s="50"/>
      <c r="I57" s="42"/>
      <c r="J57" s="118"/>
      <c r="K57" s="42"/>
      <c r="L57" s="118"/>
    </row>
    <row r="58" spans="1:12" s="38" customFormat="1" ht="12" customHeight="1">
      <c r="A58" s="144" t="str">
        <f>"1."</f>
        <v>1.</v>
      </c>
      <c r="B58" s="7" t="s">
        <v>236</v>
      </c>
      <c r="C58" s="48"/>
      <c r="D58" s="48"/>
      <c r="E58" s="48"/>
      <c r="F58" s="48"/>
      <c r="G58" s="49"/>
      <c r="H58" s="50"/>
      <c r="I58" s="42"/>
      <c r="J58" s="118"/>
      <c r="K58" s="42"/>
      <c r="L58" s="118"/>
    </row>
    <row r="59" spans="1:12" s="38" customFormat="1" ht="12" customHeight="1">
      <c r="B59" s="205" t="s">
        <v>235</v>
      </c>
      <c r="C59" s="48"/>
      <c r="D59" s="48"/>
      <c r="E59" s="48"/>
      <c r="F59" s="48"/>
      <c r="G59" s="49"/>
      <c r="H59" s="50"/>
      <c r="I59" s="42"/>
      <c r="J59" s="118"/>
      <c r="K59" s="42"/>
      <c r="L59" s="118"/>
    </row>
    <row r="60" spans="1:12" s="38" customFormat="1" ht="12" customHeight="1">
      <c r="B60" s="45"/>
      <c r="C60" s="48"/>
      <c r="D60" s="48"/>
      <c r="E60" s="48"/>
      <c r="F60" s="48"/>
      <c r="G60" s="49"/>
      <c r="H60" s="50"/>
    </row>
    <row r="61" spans="1:12" s="38" customFormat="1" ht="13.5" customHeight="1">
      <c r="A61" s="52" t="s">
        <v>52</v>
      </c>
      <c r="B61" s="45"/>
      <c r="C61" s="48"/>
      <c r="D61" s="48"/>
      <c r="E61" s="48"/>
      <c r="F61" s="48"/>
      <c r="G61" s="49"/>
      <c r="H61" s="50"/>
      <c r="I61" s="50"/>
      <c r="J61" s="50"/>
      <c r="K61" s="51"/>
      <c r="L61" s="51"/>
    </row>
    <row r="62" spans="1:12" s="38" customFormat="1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38" customFormat="1" ht="12" customHeight="1">
      <c r="A63" s="234" t="s">
        <v>250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s="38" customFormat="1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s="38" customFormat="1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s="38" customFormat="1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s="38" customFormat="1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s="38" customFormat="1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s="38" customFormat="1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s="38" customFormat="1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38" customFormat="1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s="38" customFormat="1" ht="12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s="38" customFormat="1" ht="12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s="38" customFormat="1" ht="12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 ht="12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s="38" customForma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s="38" customForma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s="38" customForma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s="38" customForma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 s="38" customForma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s="38" customForma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s="38" customForma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 s="38" customFormat="1" ht="11.25">
      <c r="B83" s="45"/>
      <c r="C83" s="48"/>
      <c r="D83" s="48"/>
      <c r="E83" s="48"/>
      <c r="F83" s="48"/>
      <c r="G83" s="49"/>
      <c r="H83" s="50"/>
      <c r="I83" s="50"/>
      <c r="J83" s="50"/>
      <c r="K83" s="51"/>
      <c r="L83" s="51"/>
    </row>
    <row r="84" spans="1:12">
      <c r="A84" s="38"/>
      <c r="B84" s="45"/>
      <c r="C84" s="48"/>
      <c r="D84" s="48"/>
      <c r="E84" s="48"/>
      <c r="F84" s="48"/>
      <c r="G84" s="49"/>
      <c r="H84" s="50"/>
      <c r="I84" s="50"/>
      <c r="J84" s="50"/>
      <c r="K84" s="46"/>
      <c r="L84" s="51"/>
    </row>
    <row r="85" spans="1:12">
      <c r="A85" s="38"/>
      <c r="B85" s="45"/>
      <c r="C85" s="48"/>
      <c r="D85" s="48"/>
      <c r="E85" s="48"/>
      <c r="F85" s="48"/>
      <c r="G85" s="49"/>
      <c r="H85" s="50"/>
      <c r="I85" s="50"/>
      <c r="J85" s="50"/>
      <c r="K85" s="51"/>
      <c r="L85" s="51"/>
    </row>
    <row r="86" spans="1:12">
      <c r="A86" s="38"/>
      <c r="B86" s="45"/>
      <c r="C86" s="53"/>
      <c r="D86" s="53"/>
      <c r="E86" s="53"/>
      <c r="F86" s="53"/>
      <c r="G86" s="49"/>
      <c r="H86" s="54"/>
      <c r="I86" s="54"/>
      <c r="J86" s="54"/>
    </row>
    <row r="87" spans="1:12">
      <c r="A87" s="55"/>
      <c r="B87" s="45"/>
      <c r="C87" s="56"/>
      <c r="D87" s="56"/>
      <c r="E87" s="56"/>
      <c r="F87" s="56"/>
      <c r="G87" s="57"/>
      <c r="H87" s="56"/>
      <c r="I87" s="56"/>
      <c r="J87" s="56"/>
      <c r="K87" s="51"/>
      <c r="L87" s="46"/>
    </row>
    <row r="88" spans="1:12">
      <c r="A88" s="38"/>
      <c r="B88" s="45"/>
      <c r="C88" s="38"/>
      <c r="D88" s="38"/>
      <c r="E88" s="38"/>
      <c r="F88" s="38"/>
      <c r="G88" s="38"/>
      <c r="H88" s="38"/>
      <c r="I88" s="38"/>
      <c r="J88" s="38"/>
    </row>
    <row r="89" spans="1:12">
      <c r="A89" s="38"/>
      <c r="B89" s="38"/>
      <c r="C89" s="46"/>
      <c r="D89" s="46"/>
      <c r="E89" s="46"/>
      <c r="F89" s="46"/>
      <c r="G89" s="38"/>
      <c r="H89" s="38"/>
      <c r="I89" s="38"/>
      <c r="J89" s="38"/>
    </row>
    <row r="90" spans="1:12">
      <c r="A90" s="38"/>
      <c r="B90" s="38"/>
      <c r="C90" s="46"/>
      <c r="D90" s="46"/>
      <c r="E90" s="46"/>
      <c r="F90" s="46"/>
      <c r="G90" s="38"/>
      <c r="H90" s="38"/>
      <c r="I90" s="38"/>
      <c r="J90" s="38"/>
    </row>
    <row r="91" spans="1:12">
      <c r="A91" s="38"/>
      <c r="B91" s="38"/>
      <c r="C91" s="46"/>
      <c r="D91" s="46"/>
      <c r="E91" s="46"/>
      <c r="F91" s="46"/>
      <c r="G91" s="38"/>
      <c r="H91" s="38"/>
      <c r="I91" s="38"/>
      <c r="J91" s="38"/>
    </row>
    <row r="92" spans="1:12">
      <c r="A92" s="38"/>
      <c r="B92" s="38"/>
      <c r="C92" s="46"/>
      <c r="D92" s="46"/>
      <c r="E92" s="46"/>
      <c r="F92" s="46"/>
      <c r="G92" s="38"/>
      <c r="H92" s="38"/>
      <c r="I92" s="38"/>
      <c r="J92" s="38"/>
    </row>
    <row r="93" spans="1:12">
      <c r="A93" s="38"/>
      <c r="B93" s="38"/>
      <c r="C93" s="46"/>
      <c r="D93" s="46"/>
      <c r="E93" s="46"/>
      <c r="F93" s="46"/>
      <c r="G93" s="38"/>
      <c r="H93" s="38"/>
      <c r="I93" s="38"/>
      <c r="J93" s="38"/>
    </row>
    <row r="94" spans="1:12">
      <c r="A94" s="38"/>
      <c r="B94" s="38"/>
      <c r="C94" s="38"/>
      <c r="D94" s="38"/>
      <c r="E94" s="38"/>
      <c r="F94" s="38"/>
      <c r="G94" s="38"/>
      <c r="H94" s="38"/>
      <c r="I94" s="38"/>
      <c r="J94" s="38"/>
    </row>
    <row r="95" spans="1:12">
      <c r="A95" s="38"/>
      <c r="B95" s="38"/>
      <c r="C95" s="38"/>
      <c r="D95" s="38"/>
      <c r="E95" s="38"/>
      <c r="F95" s="38"/>
      <c r="G95" s="38"/>
      <c r="H95" s="38"/>
      <c r="I95" s="38"/>
      <c r="J95" s="38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3"/>
  <sheetViews>
    <sheetView zoomScaleNormal="100" workbookViewId="0"/>
  </sheetViews>
  <sheetFormatPr defaultColWidth="10.6640625" defaultRowHeight="12"/>
  <cols>
    <col min="1" max="1" width="2.6640625" style="23" customWidth="1"/>
    <col min="2" max="2" width="23.1640625" style="23" customWidth="1"/>
    <col min="3" max="5" width="9.1640625" style="23" customWidth="1"/>
    <col min="6" max="8" width="10.1640625" style="23" customWidth="1"/>
    <col min="9" max="12" width="8.6640625" style="23" customWidth="1"/>
    <col min="13" max="16384" width="10.6640625" style="23"/>
  </cols>
  <sheetData>
    <row r="1" spans="1:12" s="20" customFormat="1" ht="12.75" customHeight="1">
      <c r="A1" s="18" t="s">
        <v>15</v>
      </c>
      <c r="B1" s="19"/>
      <c r="C1" s="19"/>
      <c r="D1" s="19"/>
      <c r="E1" s="19"/>
      <c r="F1" s="19"/>
    </row>
    <row r="2" spans="1:12" s="20" customFormat="1" ht="12.75" customHeight="1">
      <c r="A2" s="19"/>
      <c r="B2" s="19"/>
      <c r="C2" s="19"/>
      <c r="D2" s="19"/>
      <c r="E2" s="19"/>
      <c r="F2" s="19"/>
    </row>
    <row r="3" spans="1:12" s="141" customFormat="1" ht="18" customHeight="1">
      <c r="A3" s="140" t="s">
        <v>86</v>
      </c>
      <c r="B3" s="145"/>
      <c r="C3" s="146"/>
      <c r="D3" s="146"/>
      <c r="E3" s="146"/>
      <c r="F3" s="146"/>
    </row>
    <row r="4" spans="1:12" s="143" customFormat="1" ht="15" customHeight="1">
      <c r="A4" s="142" t="s">
        <v>19</v>
      </c>
      <c r="B4" s="147"/>
      <c r="C4" s="146"/>
      <c r="D4" s="146"/>
      <c r="E4" s="146"/>
      <c r="F4" s="146"/>
    </row>
    <row r="5" spans="1:12" ht="7.9" customHeight="1">
      <c r="A5" s="47"/>
      <c r="B5" s="47"/>
      <c r="C5" s="22"/>
      <c r="D5" s="22"/>
      <c r="E5" s="22"/>
      <c r="F5" s="22"/>
    </row>
    <row r="6" spans="1:12" s="30" customFormat="1" ht="15" customHeight="1">
      <c r="A6" s="262" t="s">
        <v>20</v>
      </c>
      <c r="B6" s="263"/>
      <c r="C6" s="24" t="s">
        <v>252</v>
      </c>
      <c r="D6" s="25"/>
      <c r="E6" s="26"/>
      <c r="F6" s="27" t="s">
        <v>253</v>
      </c>
      <c r="G6" s="28"/>
      <c r="H6" s="29"/>
      <c r="I6" s="111" t="s">
        <v>268</v>
      </c>
      <c r="J6" s="28"/>
      <c r="K6" s="28"/>
      <c r="L6" s="28"/>
    </row>
    <row r="7" spans="1:12" s="30" customFormat="1" ht="15" customHeight="1">
      <c r="A7" s="264"/>
      <c r="B7" s="264"/>
      <c r="C7" s="31"/>
      <c r="D7" s="25"/>
      <c r="E7" s="31"/>
      <c r="F7" s="31"/>
      <c r="G7" s="25"/>
      <c r="H7" s="31"/>
      <c r="I7" s="268" t="s">
        <v>10</v>
      </c>
      <c r="J7" s="269"/>
      <c r="K7" s="268" t="s">
        <v>11</v>
      </c>
      <c r="L7" s="270"/>
    </row>
    <row r="8" spans="1:12" s="30" customFormat="1" ht="15" customHeight="1">
      <c r="A8" s="264"/>
      <c r="B8" s="264"/>
      <c r="C8" s="107">
        <v>2016</v>
      </c>
      <c r="D8" s="108">
        <v>2017</v>
      </c>
      <c r="E8" s="107">
        <v>2018</v>
      </c>
      <c r="F8" s="107">
        <v>2016</v>
      </c>
      <c r="G8" s="108">
        <v>2017</v>
      </c>
      <c r="H8" s="107">
        <v>2018</v>
      </c>
      <c r="I8" s="271" t="s">
        <v>12</v>
      </c>
      <c r="J8" s="271" t="s">
        <v>13</v>
      </c>
      <c r="K8" s="271" t="s">
        <v>12</v>
      </c>
      <c r="L8" s="273" t="s">
        <v>13</v>
      </c>
    </row>
    <row r="9" spans="1:12" s="30" customFormat="1" ht="15" customHeight="1">
      <c r="A9" s="266"/>
      <c r="B9" s="266"/>
      <c r="C9" s="32"/>
      <c r="D9" s="33"/>
      <c r="E9" s="32"/>
      <c r="F9" s="32"/>
      <c r="G9" s="33"/>
      <c r="H9" s="32"/>
      <c r="I9" s="272"/>
      <c r="J9" s="272"/>
      <c r="K9" s="272"/>
      <c r="L9" s="274"/>
    </row>
    <row r="10" spans="1:12" s="38" customFormat="1" ht="12" customHeight="1">
      <c r="A10" s="3"/>
      <c r="B10"/>
      <c r="C10"/>
      <c r="D10"/>
      <c r="E10"/>
      <c r="F10"/>
      <c r="G10"/>
      <c r="H10"/>
      <c r="I10"/>
      <c r="J10"/>
      <c r="K10"/>
      <c r="L10"/>
    </row>
    <row r="11" spans="1:12" s="38" customFormat="1" ht="12" customHeight="1">
      <c r="A11" s="58" t="s">
        <v>269</v>
      </c>
      <c r="B11" s="182"/>
      <c r="C11" s="127">
        <v>1696</v>
      </c>
      <c r="D11" s="127">
        <v>1819</v>
      </c>
      <c r="E11" s="127">
        <v>2088</v>
      </c>
      <c r="F11" s="127">
        <v>25578</v>
      </c>
      <c r="G11" s="128">
        <v>26900</v>
      </c>
      <c r="H11" s="128">
        <v>27752</v>
      </c>
      <c r="I11" s="127">
        <v>269</v>
      </c>
      <c r="J11" s="129">
        <v>14.788345244639901</v>
      </c>
      <c r="K11" s="127">
        <v>852</v>
      </c>
      <c r="L11" s="129">
        <v>3.1672862453531598</v>
      </c>
    </row>
    <row r="12" spans="1:12" s="38" customFormat="1" ht="12" customHeight="1">
      <c r="A12" s="58"/>
      <c r="B12" s="59" t="s">
        <v>270</v>
      </c>
      <c r="C12" s="42">
        <v>1600</v>
      </c>
      <c r="D12" s="42">
        <v>1696</v>
      </c>
      <c r="E12" s="42">
        <v>1957</v>
      </c>
      <c r="F12" s="42">
        <v>23820</v>
      </c>
      <c r="G12" s="43">
        <v>25069</v>
      </c>
      <c r="H12" s="43">
        <v>25710</v>
      </c>
      <c r="I12" s="42">
        <v>261</v>
      </c>
      <c r="J12" s="121">
        <v>15.389150943396199</v>
      </c>
      <c r="K12" s="42">
        <v>641</v>
      </c>
      <c r="L12" s="121">
        <v>2.5569428377677599</v>
      </c>
    </row>
    <row r="13" spans="1:12" s="38" customFormat="1" ht="12" customHeight="1">
      <c r="A13" s="58"/>
      <c r="B13" s="59" t="s">
        <v>272</v>
      </c>
      <c r="C13" s="42">
        <v>22</v>
      </c>
      <c r="D13" s="42">
        <v>35</v>
      </c>
      <c r="E13" s="42">
        <v>26</v>
      </c>
      <c r="F13" s="42">
        <v>405</v>
      </c>
      <c r="G13" s="43">
        <v>419</v>
      </c>
      <c r="H13" s="43">
        <v>435</v>
      </c>
      <c r="I13" s="42">
        <v>-9</v>
      </c>
      <c r="J13" s="121">
        <v>-25.714285714285701</v>
      </c>
      <c r="K13" s="42">
        <v>16</v>
      </c>
      <c r="L13" s="121">
        <v>3.8186157517899799</v>
      </c>
    </row>
    <row r="14" spans="1:12" s="38" customFormat="1" ht="12" customHeight="1">
      <c r="A14" s="58"/>
      <c r="B14" s="59" t="s">
        <v>275</v>
      </c>
      <c r="C14" s="42">
        <v>23</v>
      </c>
      <c r="D14" s="42">
        <v>30</v>
      </c>
      <c r="E14" s="42">
        <v>18</v>
      </c>
      <c r="F14" s="42">
        <v>372</v>
      </c>
      <c r="G14" s="43">
        <v>418</v>
      </c>
      <c r="H14" s="43">
        <v>473</v>
      </c>
      <c r="I14" s="42">
        <v>-12</v>
      </c>
      <c r="J14" s="121">
        <v>-40</v>
      </c>
      <c r="K14" s="42">
        <v>55</v>
      </c>
      <c r="L14" s="121">
        <v>13.157894736842101</v>
      </c>
    </row>
    <row r="15" spans="1:12" s="38" customFormat="1" ht="12" customHeight="1">
      <c r="A15" s="58"/>
      <c r="B15" s="59" t="s">
        <v>276</v>
      </c>
      <c r="C15" s="42">
        <v>17</v>
      </c>
      <c r="D15" s="42">
        <v>14</v>
      </c>
      <c r="E15" s="42">
        <v>22</v>
      </c>
      <c r="F15" s="42">
        <v>259</v>
      </c>
      <c r="G15" s="43">
        <v>258</v>
      </c>
      <c r="H15" s="43">
        <v>294</v>
      </c>
      <c r="I15" s="42">
        <v>8</v>
      </c>
      <c r="J15" s="121">
        <v>57.142857142857103</v>
      </c>
      <c r="K15" s="42">
        <v>36</v>
      </c>
      <c r="L15" s="121">
        <v>13.953488372093</v>
      </c>
    </row>
    <row r="16" spans="1:12" s="38" customFormat="1" ht="12" customHeight="1">
      <c r="A16" s="58"/>
      <c r="B16" s="59"/>
      <c r="C16" s="42"/>
      <c r="D16" s="42"/>
      <c r="E16" s="42"/>
      <c r="F16" s="42"/>
      <c r="G16" s="43"/>
      <c r="H16" s="43"/>
      <c r="I16" s="42"/>
      <c r="J16" s="121"/>
      <c r="K16" s="42"/>
      <c r="L16" s="121"/>
    </row>
    <row r="17" spans="1:12" s="38" customFormat="1" ht="12" customHeight="1">
      <c r="A17" s="58" t="s">
        <v>278</v>
      </c>
      <c r="B17" s="59"/>
      <c r="C17" s="127">
        <v>589</v>
      </c>
      <c r="D17" s="127">
        <v>915</v>
      </c>
      <c r="E17" s="127">
        <v>954</v>
      </c>
      <c r="F17" s="127">
        <v>8316</v>
      </c>
      <c r="G17" s="128">
        <v>10449</v>
      </c>
      <c r="H17" s="128">
        <v>12749</v>
      </c>
      <c r="I17" s="127">
        <v>39</v>
      </c>
      <c r="J17" s="129">
        <v>4.2622950819672099</v>
      </c>
      <c r="K17" s="127">
        <v>2300</v>
      </c>
      <c r="L17" s="129">
        <v>22.011675758445801</v>
      </c>
    </row>
    <row r="18" spans="1:12" s="38" customFormat="1" ht="12" customHeight="1">
      <c r="A18" s="58"/>
      <c r="B18" s="59" t="s">
        <v>279</v>
      </c>
      <c r="C18" s="42">
        <v>168</v>
      </c>
      <c r="D18" s="42">
        <v>284</v>
      </c>
      <c r="E18" s="42">
        <v>316</v>
      </c>
      <c r="F18" s="42">
        <v>2134</v>
      </c>
      <c r="G18" s="43">
        <v>2453</v>
      </c>
      <c r="H18" s="43">
        <v>3461</v>
      </c>
      <c r="I18" s="42">
        <v>32</v>
      </c>
      <c r="J18" s="121">
        <v>11.2676056338028</v>
      </c>
      <c r="K18" s="42">
        <v>1008</v>
      </c>
      <c r="L18" s="121">
        <v>41.092539747248303</v>
      </c>
    </row>
    <row r="19" spans="1:12" s="38" customFormat="1" ht="12" customHeight="1">
      <c r="A19" s="58"/>
      <c r="B19" s="59" t="s">
        <v>280</v>
      </c>
      <c r="C19" s="42">
        <v>14</v>
      </c>
      <c r="D19" s="42">
        <v>27</v>
      </c>
      <c r="E19" s="42">
        <v>19</v>
      </c>
      <c r="F19" s="42">
        <v>276</v>
      </c>
      <c r="G19" s="43">
        <v>337</v>
      </c>
      <c r="H19" s="43">
        <v>359</v>
      </c>
      <c r="I19" s="42">
        <v>-8</v>
      </c>
      <c r="J19" s="121">
        <v>-29.629629629629601</v>
      </c>
      <c r="K19" s="42">
        <v>22</v>
      </c>
      <c r="L19" s="121">
        <v>6.5281899109792301</v>
      </c>
    </row>
    <row r="20" spans="1:12" s="38" customFormat="1" ht="12" customHeight="1">
      <c r="A20" s="58"/>
      <c r="B20" s="59" t="s">
        <v>281</v>
      </c>
      <c r="C20" s="42">
        <v>101</v>
      </c>
      <c r="D20" s="42">
        <v>211</v>
      </c>
      <c r="E20" s="42">
        <v>149</v>
      </c>
      <c r="F20" s="42">
        <v>1237</v>
      </c>
      <c r="G20" s="43">
        <v>2078</v>
      </c>
      <c r="H20" s="43">
        <v>2292</v>
      </c>
      <c r="I20" s="42">
        <v>-62</v>
      </c>
      <c r="J20" s="121">
        <v>-29.3838862559242</v>
      </c>
      <c r="K20" s="42">
        <v>214</v>
      </c>
      <c r="L20" s="121">
        <v>10.298363811357101</v>
      </c>
    </row>
    <row r="21" spans="1:12" s="38" customFormat="1" ht="12" customHeight="1">
      <c r="A21" s="58"/>
      <c r="B21" s="59" t="s">
        <v>282</v>
      </c>
      <c r="C21" s="42">
        <v>20</v>
      </c>
      <c r="D21" s="42">
        <v>22</v>
      </c>
      <c r="E21" s="42">
        <v>38</v>
      </c>
      <c r="F21" s="42">
        <v>277</v>
      </c>
      <c r="G21" s="43">
        <v>373</v>
      </c>
      <c r="H21" s="43">
        <v>417</v>
      </c>
      <c r="I21" s="42">
        <v>16</v>
      </c>
      <c r="J21" s="121">
        <v>72.727272727272705</v>
      </c>
      <c r="K21" s="42">
        <v>44</v>
      </c>
      <c r="L21" s="121">
        <v>11.7962466487936</v>
      </c>
    </row>
    <row r="22" spans="1:12" s="38" customFormat="1" ht="12" customHeight="1">
      <c r="A22" s="58"/>
      <c r="B22" s="59" t="s">
        <v>283</v>
      </c>
      <c r="C22" s="42">
        <v>57</v>
      </c>
      <c r="D22" s="42">
        <v>74</v>
      </c>
      <c r="E22" s="42">
        <v>99</v>
      </c>
      <c r="F22" s="42">
        <v>990</v>
      </c>
      <c r="G22" s="43">
        <v>1127</v>
      </c>
      <c r="H22" s="43">
        <v>1403</v>
      </c>
      <c r="I22" s="42">
        <v>25</v>
      </c>
      <c r="J22" s="121">
        <v>33.783783783783797</v>
      </c>
      <c r="K22" s="42">
        <v>276</v>
      </c>
      <c r="L22" s="121">
        <v>24.4897959183673</v>
      </c>
    </row>
    <row r="23" spans="1:12" s="38" customFormat="1" ht="12" customHeight="1">
      <c r="A23" s="58"/>
      <c r="B23" s="59" t="s">
        <v>284</v>
      </c>
      <c r="C23" s="42">
        <v>53</v>
      </c>
      <c r="D23" s="42">
        <v>80</v>
      </c>
      <c r="E23" s="42">
        <v>88</v>
      </c>
      <c r="F23" s="42">
        <v>847</v>
      </c>
      <c r="G23" s="43">
        <v>1029</v>
      </c>
      <c r="H23" s="43">
        <v>1197</v>
      </c>
      <c r="I23" s="42">
        <v>8</v>
      </c>
      <c r="J23" s="121">
        <v>10</v>
      </c>
      <c r="K23" s="42">
        <v>168</v>
      </c>
      <c r="L23" s="121">
        <v>16.326530612244898</v>
      </c>
    </row>
    <row r="24" spans="1:12" s="38" customFormat="1" ht="12" customHeight="1">
      <c r="A24" s="58"/>
      <c r="B24" s="59" t="s">
        <v>285</v>
      </c>
      <c r="C24" s="42">
        <v>21</v>
      </c>
      <c r="D24" s="42">
        <v>32</v>
      </c>
      <c r="E24" s="42">
        <v>34</v>
      </c>
      <c r="F24" s="42">
        <v>394</v>
      </c>
      <c r="G24" s="43">
        <v>471</v>
      </c>
      <c r="H24" s="43">
        <v>556</v>
      </c>
      <c r="I24" s="42">
        <v>2</v>
      </c>
      <c r="J24" s="121">
        <v>6.25</v>
      </c>
      <c r="K24" s="42">
        <v>85</v>
      </c>
      <c r="L24" s="121">
        <v>18.046709129511701</v>
      </c>
    </row>
    <row r="25" spans="1:12" s="38" customFormat="1" ht="12" customHeight="1">
      <c r="A25" s="58"/>
      <c r="B25" s="59" t="s">
        <v>316</v>
      </c>
      <c r="C25" s="42">
        <v>4</v>
      </c>
      <c r="D25" s="42">
        <v>2</v>
      </c>
      <c r="E25" s="42">
        <v>6</v>
      </c>
      <c r="F25" s="42">
        <v>49</v>
      </c>
      <c r="G25" s="43">
        <v>74</v>
      </c>
      <c r="H25" s="43">
        <v>105</v>
      </c>
      <c r="I25" s="42">
        <v>4</v>
      </c>
      <c r="J25" s="121">
        <v>200</v>
      </c>
      <c r="K25" s="42">
        <v>31</v>
      </c>
      <c r="L25" s="121">
        <v>41.891891891891902</v>
      </c>
    </row>
    <row r="26" spans="1:12" s="38" customFormat="1" ht="12" customHeight="1">
      <c r="A26" s="58"/>
      <c r="B26" s="59" t="s">
        <v>286</v>
      </c>
      <c r="C26" s="42">
        <v>36</v>
      </c>
      <c r="D26" s="42">
        <v>33</v>
      </c>
      <c r="E26" s="42">
        <v>42</v>
      </c>
      <c r="F26" s="42">
        <v>367</v>
      </c>
      <c r="G26" s="43">
        <v>482</v>
      </c>
      <c r="H26" s="43">
        <v>616</v>
      </c>
      <c r="I26" s="42">
        <v>9</v>
      </c>
      <c r="J26" s="121">
        <v>27.272727272727298</v>
      </c>
      <c r="K26" s="42">
        <v>134</v>
      </c>
      <c r="L26" s="121">
        <v>27.800829875518701</v>
      </c>
    </row>
    <row r="27" spans="1:12" s="38" customFormat="1" ht="12" customHeight="1">
      <c r="A27" s="58"/>
      <c r="B27" s="59" t="s">
        <v>287</v>
      </c>
      <c r="C27" s="42">
        <v>16</v>
      </c>
      <c r="D27" s="42">
        <v>30</v>
      </c>
      <c r="E27" s="42">
        <v>21</v>
      </c>
      <c r="F27" s="42">
        <v>364</v>
      </c>
      <c r="G27" s="43">
        <v>352</v>
      </c>
      <c r="H27" s="43">
        <v>422</v>
      </c>
      <c r="I27" s="42">
        <v>-9</v>
      </c>
      <c r="J27" s="121">
        <v>-30</v>
      </c>
      <c r="K27" s="42">
        <v>70</v>
      </c>
      <c r="L27" s="121">
        <v>19.886363636363601</v>
      </c>
    </row>
    <row r="28" spans="1:12" s="38" customFormat="1" ht="12" customHeight="1">
      <c r="A28" s="58"/>
      <c r="B28" s="59" t="s">
        <v>315</v>
      </c>
      <c r="C28" s="42">
        <v>8</v>
      </c>
      <c r="D28" s="42">
        <v>9</v>
      </c>
      <c r="E28" s="42">
        <v>5</v>
      </c>
      <c r="F28" s="42">
        <v>102</v>
      </c>
      <c r="G28" s="43">
        <v>134</v>
      </c>
      <c r="H28" s="43">
        <v>108</v>
      </c>
      <c r="I28" s="42">
        <v>-4</v>
      </c>
      <c r="J28" s="121">
        <v>-44.4444444444444</v>
      </c>
      <c r="K28" s="42">
        <v>-26</v>
      </c>
      <c r="L28" s="121">
        <v>-19.402985074626901</v>
      </c>
    </row>
    <row r="29" spans="1:12" s="38" customFormat="1" ht="12" customHeight="1">
      <c r="A29" s="58"/>
      <c r="B29" s="59" t="s">
        <v>288</v>
      </c>
      <c r="C29" s="42">
        <v>29</v>
      </c>
      <c r="D29" s="42">
        <v>21</v>
      </c>
      <c r="E29" s="42">
        <v>35</v>
      </c>
      <c r="F29" s="42">
        <v>271</v>
      </c>
      <c r="G29" s="43">
        <v>281</v>
      </c>
      <c r="H29" s="43">
        <v>300</v>
      </c>
      <c r="I29" s="42">
        <v>14</v>
      </c>
      <c r="J29" s="121">
        <v>66.6666666666667</v>
      </c>
      <c r="K29" s="42">
        <v>19</v>
      </c>
      <c r="L29" s="121">
        <v>6.7615658362989297</v>
      </c>
    </row>
    <row r="30" spans="1:12" s="38" customFormat="1" ht="12" customHeight="1">
      <c r="A30" s="58"/>
      <c r="B30" s="59" t="s">
        <v>289</v>
      </c>
      <c r="C30" s="42">
        <v>28</v>
      </c>
      <c r="D30" s="42">
        <v>45</v>
      </c>
      <c r="E30" s="42">
        <v>40</v>
      </c>
      <c r="F30" s="42">
        <v>465</v>
      </c>
      <c r="G30" s="43">
        <v>584</v>
      </c>
      <c r="H30" s="43">
        <v>632</v>
      </c>
      <c r="I30" s="42">
        <v>-5</v>
      </c>
      <c r="J30" s="121">
        <v>-11.1111111111111</v>
      </c>
      <c r="K30" s="42">
        <v>48</v>
      </c>
      <c r="L30" s="121">
        <v>8.2191780821917799</v>
      </c>
    </row>
    <row r="31" spans="1:12" s="38" customFormat="1" ht="12" customHeight="1">
      <c r="A31" s="58"/>
      <c r="B31" s="59" t="s">
        <v>290</v>
      </c>
      <c r="C31" s="42">
        <v>16</v>
      </c>
      <c r="D31" s="42">
        <v>20</v>
      </c>
      <c r="E31" s="42">
        <v>29</v>
      </c>
      <c r="F31" s="42">
        <v>229</v>
      </c>
      <c r="G31" s="43">
        <v>304</v>
      </c>
      <c r="H31" s="43">
        <v>452</v>
      </c>
      <c r="I31" s="42">
        <v>9</v>
      </c>
      <c r="J31" s="121">
        <v>45</v>
      </c>
      <c r="K31" s="42">
        <v>148</v>
      </c>
      <c r="L31" s="121">
        <v>48.684210526315802</v>
      </c>
    </row>
    <row r="32" spans="1:12" s="38" customFormat="1" ht="12" customHeight="1">
      <c r="A32" s="58"/>
      <c r="B32" s="59"/>
      <c r="C32" s="42"/>
      <c r="D32" s="42"/>
      <c r="E32" s="42"/>
      <c r="F32" s="42"/>
      <c r="G32" s="43"/>
      <c r="H32" s="43"/>
      <c r="I32" s="42"/>
      <c r="J32" s="121"/>
      <c r="K32" s="42"/>
      <c r="L32" s="121"/>
    </row>
    <row r="33" spans="1:12" ht="12" customHeight="1">
      <c r="A33" s="58" t="s">
        <v>291</v>
      </c>
      <c r="B33" s="59"/>
      <c r="C33" s="127">
        <v>910</v>
      </c>
      <c r="D33" s="127">
        <v>956</v>
      </c>
      <c r="E33" s="127">
        <v>1023</v>
      </c>
      <c r="F33" s="127">
        <v>13864</v>
      </c>
      <c r="G33" s="128">
        <v>14184</v>
      </c>
      <c r="H33" s="128">
        <v>15568</v>
      </c>
      <c r="I33" s="127">
        <v>67</v>
      </c>
      <c r="J33" s="129">
        <v>7.00836820083682</v>
      </c>
      <c r="K33" s="127">
        <v>1384</v>
      </c>
      <c r="L33" s="129">
        <v>9.7574732092498593</v>
      </c>
    </row>
    <row r="34" spans="1:12" ht="12" customHeight="1">
      <c r="A34" s="58"/>
      <c r="B34" s="59" t="s">
        <v>317</v>
      </c>
      <c r="C34" s="42">
        <v>12</v>
      </c>
      <c r="D34" s="42">
        <v>13</v>
      </c>
      <c r="E34" s="42">
        <v>6</v>
      </c>
      <c r="F34" s="42">
        <v>187</v>
      </c>
      <c r="G34" s="43">
        <v>292</v>
      </c>
      <c r="H34" s="43">
        <v>353</v>
      </c>
      <c r="I34" s="42">
        <v>-7</v>
      </c>
      <c r="J34" s="121">
        <v>-53.846153846153797</v>
      </c>
      <c r="K34" s="42">
        <v>61</v>
      </c>
      <c r="L34" s="121">
        <v>20.890410958904098</v>
      </c>
    </row>
    <row r="35" spans="1:12" ht="12" customHeight="1">
      <c r="A35" s="58"/>
      <c r="B35" s="59" t="s">
        <v>295</v>
      </c>
      <c r="C35" s="42">
        <v>68</v>
      </c>
      <c r="D35" s="42">
        <v>64</v>
      </c>
      <c r="E35" s="42">
        <v>72</v>
      </c>
      <c r="F35" s="42">
        <v>881</v>
      </c>
      <c r="G35" s="43">
        <v>1049</v>
      </c>
      <c r="H35" s="43">
        <v>1248</v>
      </c>
      <c r="I35" s="42">
        <v>8</v>
      </c>
      <c r="J35" s="121">
        <v>12.5</v>
      </c>
      <c r="K35" s="42">
        <v>199</v>
      </c>
      <c r="L35" s="121">
        <v>18.970448045757902</v>
      </c>
    </row>
    <row r="36" spans="1:12" ht="12" customHeight="1">
      <c r="A36" s="58"/>
      <c r="B36" s="59" t="s">
        <v>296</v>
      </c>
      <c r="C36" s="42">
        <v>64</v>
      </c>
      <c r="D36" s="42">
        <v>73</v>
      </c>
      <c r="E36" s="42">
        <v>98</v>
      </c>
      <c r="F36" s="42">
        <v>1035</v>
      </c>
      <c r="G36" s="43">
        <v>1231</v>
      </c>
      <c r="H36" s="43">
        <v>1432</v>
      </c>
      <c r="I36" s="42">
        <v>25</v>
      </c>
      <c r="J36" s="121">
        <v>34.246575342465803</v>
      </c>
      <c r="K36" s="42">
        <v>201</v>
      </c>
      <c r="L36" s="121">
        <v>16.328188464662901</v>
      </c>
    </row>
    <row r="37" spans="1:12" ht="12" customHeight="1">
      <c r="A37" s="58"/>
      <c r="B37" s="59" t="s">
        <v>297</v>
      </c>
      <c r="C37" s="42">
        <v>42</v>
      </c>
      <c r="D37" s="42">
        <v>69</v>
      </c>
      <c r="E37" s="42">
        <v>60</v>
      </c>
      <c r="F37" s="42">
        <v>769</v>
      </c>
      <c r="G37" s="43">
        <v>761</v>
      </c>
      <c r="H37" s="43">
        <v>830</v>
      </c>
      <c r="I37" s="42">
        <v>-9</v>
      </c>
      <c r="J37" s="121">
        <v>-13.0434782608696</v>
      </c>
      <c r="K37" s="42">
        <v>69</v>
      </c>
      <c r="L37" s="121">
        <v>9.0670170827858101</v>
      </c>
    </row>
    <row r="38" spans="1:12" ht="12" customHeight="1">
      <c r="A38" s="58"/>
      <c r="B38" s="59" t="s">
        <v>298</v>
      </c>
      <c r="C38" s="42">
        <v>22</v>
      </c>
      <c r="D38" s="42">
        <v>20</v>
      </c>
      <c r="E38" s="42">
        <v>23</v>
      </c>
      <c r="F38" s="42">
        <v>256</v>
      </c>
      <c r="G38" s="43">
        <v>272</v>
      </c>
      <c r="H38" s="43">
        <v>328</v>
      </c>
      <c r="I38" s="42">
        <v>3</v>
      </c>
      <c r="J38" s="121">
        <v>15</v>
      </c>
      <c r="K38" s="42">
        <v>56</v>
      </c>
      <c r="L38" s="121">
        <v>20.588235294117599</v>
      </c>
    </row>
    <row r="39" spans="1:12" ht="12" customHeight="1">
      <c r="A39" s="58"/>
      <c r="B39" s="59" t="s">
        <v>299</v>
      </c>
      <c r="C39" s="42">
        <v>24</v>
      </c>
      <c r="D39" s="42">
        <v>28</v>
      </c>
      <c r="E39" s="42">
        <v>25</v>
      </c>
      <c r="F39" s="42">
        <v>433</v>
      </c>
      <c r="G39" s="43">
        <v>455</v>
      </c>
      <c r="H39" s="43">
        <v>437</v>
      </c>
      <c r="I39" s="42">
        <v>-3</v>
      </c>
      <c r="J39" s="121">
        <v>-10.714285714285699</v>
      </c>
      <c r="K39" s="42">
        <v>-18</v>
      </c>
      <c r="L39" s="121">
        <v>-3.9560439560439602</v>
      </c>
    </row>
    <row r="40" spans="1:12" ht="12" customHeight="1">
      <c r="A40" s="58"/>
      <c r="B40" s="59" t="s">
        <v>304</v>
      </c>
      <c r="C40" s="42">
        <v>584</v>
      </c>
      <c r="D40" s="42">
        <v>587</v>
      </c>
      <c r="E40" s="42">
        <v>619</v>
      </c>
      <c r="F40" s="42">
        <v>8941</v>
      </c>
      <c r="G40" s="43">
        <v>8497</v>
      </c>
      <c r="H40" s="43">
        <v>9106</v>
      </c>
      <c r="I40" s="42">
        <v>32</v>
      </c>
      <c r="J40" s="121">
        <v>5.4514480408858601</v>
      </c>
      <c r="K40" s="42">
        <v>609</v>
      </c>
      <c r="L40" s="121">
        <v>7.1672354948805497</v>
      </c>
    </row>
    <row r="41" spans="1:12" ht="12" customHeight="1">
      <c r="A41" s="58"/>
      <c r="B41" s="59"/>
      <c r="C41" s="42"/>
      <c r="D41" s="42"/>
      <c r="E41" s="42"/>
      <c r="F41" s="42"/>
      <c r="G41" s="43"/>
      <c r="H41" s="43"/>
      <c r="I41" s="42"/>
      <c r="J41" s="121"/>
      <c r="K41" s="42"/>
      <c r="L41" s="121"/>
    </row>
    <row r="42" spans="1:12" ht="12" customHeight="1">
      <c r="A42" s="58" t="s">
        <v>305</v>
      </c>
      <c r="B42" s="59"/>
      <c r="C42" s="127">
        <v>419</v>
      </c>
      <c r="D42" s="127">
        <v>381</v>
      </c>
      <c r="E42" s="127">
        <v>411</v>
      </c>
      <c r="F42" s="127">
        <v>5665</v>
      </c>
      <c r="G42" s="128">
        <v>6268</v>
      </c>
      <c r="H42" s="128">
        <v>6799</v>
      </c>
      <c r="I42" s="127">
        <v>30</v>
      </c>
      <c r="J42" s="129">
        <v>7.8740157480314998</v>
      </c>
      <c r="K42" s="127">
        <v>531</v>
      </c>
      <c r="L42" s="129">
        <v>8.47160178685386</v>
      </c>
    </row>
    <row r="43" spans="1:12" ht="12" customHeight="1">
      <c r="A43" s="58"/>
      <c r="B43" s="59" t="s">
        <v>306</v>
      </c>
      <c r="C43" s="42">
        <v>16</v>
      </c>
      <c r="D43" s="42">
        <v>27</v>
      </c>
      <c r="E43" s="42">
        <v>21</v>
      </c>
      <c r="F43" s="42">
        <v>197</v>
      </c>
      <c r="G43" s="43">
        <v>338</v>
      </c>
      <c r="H43" s="43">
        <v>354</v>
      </c>
      <c r="I43" s="42">
        <v>-6</v>
      </c>
      <c r="J43" s="121">
        <v>-22.2222222222222</v>
      </c>
      <c r="K43" s="42">
        <v>16</v>
      </c>
      <c r="L43" s="121">
        <v>4.7337278106508904</v>
      </c>
    </row>
    <row r="44" spans="1:12" ht="12" customHeight="1">
      <c r="A44" s="58"/>
      <c r="B44" s="59" t="s">
        <v>307</v>
      </c>
      <c r="C44" s="42">
        <v>28</v>
      </c>
      <c r="D44" s="42">
        <v>15</v>
      </c>
      <c r="E44" s="42">
        <v>24</v>
      </c>
      <c r="F44" s="42">
        <v>213</v>
      </c>
      <c r="G44" s="43">
        <v>247</v>
      </c>
      <c r="H44" s="43">
        <v>237</v>
      </c>
      <c r="I44" s="42">
        <v>9</v>
      </c>
      <c r="J44" s="121">
        <v>60</v>
      </c>
      <c r="K44" s="42">
        <v>-10</v>
      </c>
      <c r="L44" s="121">
        <v>-4.0485829959514197</v>
      </c>
    </row>
    <row r="45" spans="1:12" ht="12" customHeight="1">
      <c r="A45" s="58"/>
      <c r="B45" s="59" t="s">
        <v>308</v>
      </c>
      <c r="C45" s="42">
        <v>137</v>
      </c>
      <c r="D45" s="42">
        <v>116</v>
      </c>
      <c r="E45" s="42">
        <v>126</v>
      </c>
      <c r="F45" s="42">
        <v>1670</v>
      </c>
      <c r="G45" s="43">
        <v>2111</v>
      </c>
      <c r="H45" s="43">
        <v>2387</v>
      </c>
      <c r="I45" s="42">
        <v>10</v>
      </c>
      <c r="J45" s="121">
        <v>8.6206896551724093</v>
      </c>
      <c r="K45" s="42">
        <v>276</v>
      </c>
      <c r="L45" s="121">
        <v>13.0743723353861</v>
      </c>
    </row>
    <row r="46" spans="1:12" ht="12" customHeight="1">
      <c r="A46" s="58"/>
      <c r="B46" s="59" t="s">
        <v>309</v>
      </c>
      <c r="C46" s="42">
        <v>19</v>
      </c>
      <c r="D46" s="42">
        <v>19</v>
      </c>
      <c r="E46" s="42">
        <v>22</v>
      </c>
      <c r="F46" s="42">
        <v>206</v>
      </c>
      <c r="G46" s="43">
        <v>265</v>
      </c>
      <c r="H46" s="43">
        <v>334</v>
      </c>
      <c r="I46" s="42">
        <v>3</v>
      </c>
      <c r="J46" s="121">
        <v>15.789473684210501</v>
      </c>
      <c r="K46" s="42">
        <v>69</v>
      </c>
      <c r="L46" s="121">
        <v>26.037735849056599</v>
      </c>
    </row>
    <row r="47" spans="1:12" ht="12" customHeight="1">
      <c r="A47" s="58"/>
      <c r="B47" s="59" t="s">
        <v>310</v>
      </c>
      <c r="C47" s="42">
        <v>202</v>
      </c>
      <c r="D47" s="42">
        <v>174</v>
      </c>
      <c r="E47" s="42">
        <v>200</v>
      </c>
      <c r="F47" s="42">
        <v>3024</v>
      </c>
      <c r="G47" s="43">
        <v>2893</v>
      </c>
      <c r="H47" s="43">
        <v>3024</v>
      </c>
      <c r="I47" s="42">
        <v>26</v>
      </c>
      <c r="J47" s="121">
        <v>14.9425287356322</v>
      </c>
      <c r="K47" s="42">
        <v>131</v>
      </c>
      <c r="L47" s="121">
        <v>4.5281714483235396</v>
      </c>
    </row>
    <row r="48" spans="1:12" ht="12" customHeight="1">
      <c r="A48" s="58"/>
      <c r="B48" s="59"/>
      <c r="C48" s="42"/>
      <c r="D48" s="42"/>
      <c r="E48" s="42"/>
      <c r="F48" s="42"/>
      <c r="G48" s="43"/>
      <c r="H48" s="43"/>
      <c r="I48" s="42"/>
      <c r="J48" s="121"/>
      <c r="K48" s="42"/>
      <c r="L48" s="121"/>
    </row>
    <row r="49" spans="1:12" ht="12" customHeight="1">
      <c r="A49" s="58" t="s">
        <v>311</v>
      </c>
      <c r="B49" s="59"/>
      <c r="C49" s="127">
        <v>60</v>
      </c>
      <c r="D49" s="127">
        <v>95</v>
      </c>
      <c r="E49" s="127">
        <v>80</v>
      </c>
      <c r="F49" s="127">
        <v>1139</v>
      </c>
      <c r="G49" s="128">
        <v>1132</v>
      </c>
      <c r="H49" s="128">
        <v>1106</v>
      </c>
      <c r="I49" s="127">
        <v>-15</v>
      </c>
      <c r="J49" s="129">
        <v>-15.789473684210501</v>
      </c>
      <c r="K49" s="127">
        <v>-26</v>
      </c>
      <c r="L49" s="129">
        <v>-2.2968197879858701</v>
      </c>
    </row>
    <row r="50" spans="1:12" ht="12" customHeight="1">
      <c r="A50" s="58"/>
      <c r="B50" s="59" t="s">
        <v>318</v>
      </c>
      <c r="C50" s="42">
        <v>5</v>
      </c>
      <c r="D50" s="42">
        <v>20</v>
      </c>
      <c r="E50" s="42">
        <v>10</v>
      </c>
      <c r="F50" s="42">
        <v>180</v>
      </c>
      <c r="G50" s="43">
        <v>167</v>
      </c>
      <c r="H50" s="43">
        <v>149</v>
      </c>
      <c r="I50" s="42">
        <v>-10</v>
      </c>
      <c r="J50" s="121">
        <v>-50</v>
      </c>
      <c r="K50" s="42">
        <v>-18</v>
      </c>
      <c r="L50" s="121">
        <v>-10.7784431137725</v>
      </c>
    </row>
    <row r="51" spans="1:12" ht="12" customHeight="1">
      <c r="A51" s="58"/>
      <c r="B51" s="59" t="s">
        <v>312</v>
      </c>
      <c r="C51" s="42">
        <v>13</v>
      </c>
      <c r="D51" s="42">
        <v>32</v>
      </c>
      <c r="E51" s="42">
        <v>10</v>
      </c>
      <c r="F51" s="42">
        <v>236</v>
      </c>
      <c r="G51" s="43">
        <v>326</v>
      </c>
      <c r="H51" s="43">
        <v>258</v>
      </c>
      <c r="I51" s="42">
        <v>-22</v>
      </c>
      <c r="J51" s="121">
        <v>-68.75</v>
      </c>
      <c r="K51" s="42">
        <v>-68</v>
      </c>
      <c r="L51" s="121">
        <v>-20.858895705521501</v>
      </c>
    </row>
    <row r="52" spans="1:12" ht="12" customHeight="1">
      <c r="A52" s="58"/>
      <c r="B52" s="59" t="s">
        <v>313</v>
      </c>
      <c r="C52" s="42">
        <v>11</v>
      </c>
      <c r="D52" s="42">
        <v>7</v>
      </c>
      <c r="E52" s="42">
        <v>18</v>
      </c>
      <c r="F52" s="42">
        <v>238</v>
      </c>
      <c r="G52" s="43">
        <v>203</v>
      </c>
      <c r="H52" s="43">
        <v>179</v>
      </c>
      <c r="I52" s="42">
        <v>11</v>
      </c>
      <c r="J52" s="121">
        <v>157.142857142857</v>
      </c>
      <c r="K52" s="42">
        <v>-24</v>
      </c>
      <c r="L52" s="121">
        <v>-11.822660098522199</v>
      </c>
    </row>
    <row r="53" spans="1:12" ht="12" customHeight="1">
      <c r="A53" s="58"/>
      <c r="B53" s="59"/>
      <c r="C53" s="42"/>
      <c r="D53" s="42"/>
      <c r="E53" s="42"/>
      <c r="F53" s="42"/>
      <c r="G53" s="43"/>
      <c r="H53" s="43"/>
      <c r="I53" s="42"/>
      <c r="J53" s="121"/>
      <c r="K53" s="42"/>
      <c r="L53" s="121"/>
    </row>
    <row r="54" spans="1:12" ht="12" customHeight="1">
      <c r="A54" s="58" t="s">
        <v>72</v>
      </c>
      <c r="B54" s="59"/>
      <c r="C54" s="127">
        <v>98</v>
      </c>
      <c r="D54" s="127">
        <v>137</v>
      </c>
      <c r="E54" s="127">
        <v>196</v>
      </c>
      <c r="F54" s="127">
        <v>1126</v>
      </c>
      <c r="G54" s="128">
        <v>1679</v>
      </c>
      <c r="H54" s="128">
        <v>2275</v>
      </c>
      <c r="I54" s="127">
        <v>59</v>
      </c>
      <c r="J54" s="129">
        <v>43.0656934306569</v>
      </c>
      <c r="K54" s="127">
        <v>596</v>
      </c>
      <c r="L54" s="129">
        <v>35.497319833234101</v>
      </c>
    </row>
    <row r="55" spans="1:12" ht="12" customHeight="1">
      <c r="A55" s="58"/>
      <c r="B55" s="59"/>
      <c r="C55"/>
      <c r="D55"/>
      <c r="E55"/>
      <c r="F55"/>
      <c r="G55"/>
      <c r="H55"/>
      <c r="I55"/>
      <c r="J55"/>
      <c r="K55"/>
      <c r="L55"/>
    </row>
    <row r="56" spans="1:12" ht="12" customHeight="1">
      <c r="A56" s="44" t="s">
        <v>4</v>
      </c>
      <c r="B56" s="112"/>
      <c r="C56" s="114">
        <v>3772</v>
      </c>
      <c r="D56" s="114">
        <v>4303</v>
      </c>
      <c r="E56" s="114">
        <v>4752</v>
      </c>
      <c r="F56" s="114">
        <v>55688</v>
      </c>
      <c r="G56" s="115">
        <v>60612</v>
      </c>
      <c r="H56" s="115">
        <v>66249</v>
      </c>
      <c r="I56" s="116">
        <v>449</v>
      </c>
      <c r="J56" s="122">
        <v>10.434580525215001</v>
      </c>
      <c r="K56" s="116">
        <v>5637</v>
      </c>
      <c r="L56" s="122">
        <v>9.3001385864185302</v>
      </c>
    </row>
    <row r="57" spans="1:12" ht="12" customHeight="1">
      <c r="B57" s="60"/>
      <c r="I57" s="42"/>
      <c r="J57" s="118"/>
      <c r="K57" s="42"/>
      <c r="L57" s="118"/>
    </row>
    <row r="58" spans="1:12" ht="12" customHeight="1">
      <c r="A58" s="144" t="str">
        <f>"1."</f>
        <v>1.</v>
      </c>
      <c r="B58" s="7" t="s">
        <v>229</v>
      </c>
      <c r="I58" s="42"/>
      <c r="J58" s="118"/>
      <c r="K58" s="42"/>
      <c r="L58" s="118"/>
    </row>
    <row r="59" spans="1:12" ht="12" customHeight="1">
      <c r="A59" s="156" t="s">
        <v>82</v>
      </c>
      <c r="B59" t="s">
        <v>230</v>
      </c>
      <c r="I59" s="42"/>
      <c r="J59" s="118"/>
      <c r="K59" s="42"/>
      <c r="L59" s="118"/>
    </row>
    <row r="60" spans="1:12" ht="12" customHeight="1">
      <c r="A60" s="38"/>
      <c r="B60" s="60"/>
    </row>
    <row r="61" spans="1:12" ht="12" customHeight="1">
      <c r="A61" s="52" t="s">
        <v>52</v>
      </c>
      <c r="B61" s="60"/>
    </row>
    <row r="62" spans="1:12" ht="12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s="61" customFormat="1" ht="12" customHeight="1">
      <c r="A63" s="234" t="s">
        <v>250</v>
      </c>
      <c r="B63" s="46"/>
      <c r="C63" s="46"/>
      <c r="D63" s="46"/>
      <c r="E63" s="46"/>
      <c r="F63" s="46"/>
      <c r="G63" s="46"/>
      <c r="H63" s="46"/>
      <c r="J63" s="46"/>
      <c r="K63" s="46"/>
      <c r="L63" s="46"/>
    </row>
    <row r="64" spans="1:12" ht="12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ht="12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ht="12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12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12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ht="12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ht="12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ht="12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ht="12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ht="12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38" customFormat="1" ht="12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>
      <c r="A83" s="38"/>
      <c r="B83" s="60"/>
    </row>
  </sheetData>
  <mergeCells count="7">
    <mergeCell ref="A6:B9"/>
    <mergeCell ref="I7:J7"/>
    <mergeCell ref="K7:L7"/>
    <mergeCell ref="I8:I9"/>
    <mergeCell ref="J8:J9"/>
    <mergeCell ref="K8:K9"/>
    <mergeCell ref="L8:L9"/>
  </mergeCells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6"/>
  <sheetViews>
    <sheetView zoomScaleNormal="100" workbookViewId="0"/>
  </sheetViews>
  <sheetFormatPr defaultColWidth="10.6640625" defaultRowHeight="12"/>
  <cols>
    <col min="1" max="1" width="2.6640625" style="46" customWidth="1"/>
    <col min="2" max="2" width="23.1640625" style="46" customWidth="1"/>
    <col min="3" max="10" width="10.1640625" style="46" customWidth="1"/>
    <col min="11" max="12" width="8.6640625" style="46" customWidth="1"/>
    <col min="13" max="16384" width="10.6640625" style="46"/>
  </cols>
  <sheetData>
    <row r="1" spans="1:12" ht="12.75">
      <c r="A1" s="18" t="s">
        <v>18</v>
      </c>
      <c r="B1" s="19"/>
      <c r="C1" s="19"/>
      <c r="D1" s="19"/>
      <c r="E1" s="19"/>
      <c r="F1" s="19"/>
      <c r="G1" s="20"/>
      <c r="H1" s="20"/>
      <c r="I1" s="20"/>
      <c r="J1" s="20"/>
    </row>
    <row r="2" spans="1:12" ht="12.75">
      <c r="A2" s="19"/>
      <c r="B2" s="19"/>
      <c r="C2" s="19"/>
      <c r="D2" s="19"/>
      <c r="E2" s="19"/>
      <c r="F2" s="19"/>
      <c r="G2" s="20"/>
      <c r="H2" s="20"/>
      <c r="I2" s="20"/>
      <c r="J2" s="20"/>
    </row>
    <row r="3" spans="1:12" s="150" customFormat="1" ht="18" customHeight="1">
      <c r="A3" s="140" t="s">
        <v>87</v>
      </c>
      <c r="B3" s="145"/>
      <c r="C3" s="146"/>
      <c r="D3" s="146"/>
      <c r="E3" s="146"/>
      <c r="F3" s="146"/>
      <c r="G3" s="141"/>
      <c r="H3" s="141"/>
      <c r="I3" s="141"/>
      <c r="J3" s="141"/>
    </row>
    <row r="4" spans="1:12" s="152" customFormat="1" ht="15">
      <c r="A4" s="142" t="s">
        <v>21</v>
      </c>
      <c r="B4" s="147"/>
      <c r="C4" s="146"/>
      <c r="D4" s="146"/>
      <c r="E4" s="146"/>
      <c r="F4" s="146"/>
      <c r="G4" s="143"/>
      <c r="H4" s="143"/>
      <c r="I4" s="151"/>
      <c r="J4" s="151"/>
    </row>
    <row r="5" spans="1:12" ht="7.5" customHeight="1">
      <c r="A5" s="47"/>
      <c r="B5" s="47"/>
      <c r="C5" s="22"/>
      <c r="D5" s="22"/>
      <c r="E5" s="22"/>
      <c r="F5" s="22"/>
      <c r="G5" s="23"/>
      <c r="H5" s="23"/>
      <c r="I5" s="62"/>
      <c r="J5" s="62"/>
    </row>
    <row r="6" spans="1:12" ht="15" customHeight="1">
      <c r="A6" s="63" t="s">
        <v>22</v>
      </c>
      <c r="B6" s="63"/>
      <c r="C6" s="64" t="s">
        <v>320</v>
      </c>
      <c r="D6" s="27"/>
      <c r="E6" s="65"/>
      <c r="F6" s="27" t="s">
        <v>321</v>
      </c>
      <c r="G6" s="28"/>
      <c r="H6" s="28"/>
      <c r="I6" s="111" t="s">
        <v>268</v>
      </c>
      <c r="J6" s="28"/>
    </row>
    <row r="7" spans="1:12" ht="15" customHeight="1">
      <c r="A7" s="66" t="s">
        <v>23</v>
      </c>
      <c r="B7" s="67"/>
      <c r="C7" s="109">
        <v>2016</v>
      </c>
      <c r="D7" s="109">
        <v>2017</v>
      </c>
      <c r="E7" s="109">
        <v>2018</v>
      </c>
      <c r="F7" s="109">
        <v>2016</v>
      </c>
      <c r="G7" s="109">
        <v>2017</v>
      </c>
      <c r="H7" s="110">
        <v>2018</v>
      </c>
      <c r="I7" s="68" t="s">
        <v>10</v>
      </c>
      <c r="J7" s="69" t="s">
        <v>11</v>
      </c>
    </row>
    <row r="8" spans="1:12" ht="12" customHeight="1">
      <c r="A8" s="3"/>
      <c r="B8"/>
      <c r="C8"/>
      <c r="D8"/>
      <c r="E8"/>
      <c r="F8"/>
      <c r="G8"/>
      <c r="H8"/>
      <c r="I8"/>
      <c r="J8"/>
      <c r="K8"/>
      <c r="L8"/>
    </row>
    <row r="9" spans="1:12" ht="12" customHeight="1">
      <c r="A9" s="39" t="s">
        <v>269</v>
      </c>
      <c r="B9" s="181"/>
      <c r="C9" s="184">
        <v>786</v>
      </c>
      <c r="D9" s="184">
        <v>384</v>
      </c>
      <c r="E9" s="184">
        <v>1</v>
      </c>
      <c r="F9" s="184">
        <v>6016</v>
      </c>
      <c r="G9" s="185">
        <v>3965</v>
      </c>
      <c r="H9" s="185">
        <v>1929</v>
      </c>
      <c r="I9" s="185">
        <v>-383</v>
      </c>
      <c r="J9" s="185">
        <v>-2036</v>
      </c>
      <c r="K9" s="70"/>
      <c r="L9" s="70"/>
    </row>
    <row r="10" spans="1:12" ht="12" customHeight="1">
      <c r="A10" s="39"/>
      <c r="B10" s="40" t="s">
        <v>270</v>
      </c>
      <c r="C10" s="41">
        <v>447</v>
      </c>
      <c r="D10" s="41">
        <v>155</v>
      </c>
      <c r="E10" s="41">
        <v>-204</v>
      </c>
      <c r="F10" s="41">
        <v>1965</v>
      </c>
      <c r="G10" s="123">
        <v>-66</v>
      </c>
      <c r="H10" s="123">
        <v>-1575</v>
      </c>
      <c r="I10" s="123">
        <v>-359</v>
      </c>
      <c r="J10" s="123">
        <v>-1509</v>
      </c>
      <c r="K10" s="70"/>
      <c r="L10" s="70"/>
    </row>
    <row r="11" spans="1:12" ht="12" customHeight="1">
      <c r="A11" s="39"/>
      <c r="B11" s="40" t="s">
        <v>272</v>
      </c>
      <c r="C11" s="41">
        <v>142</v>
      </c>
      <c r="D11" s="41">
        <v>82</v>
      </c>
      <c r="E11" s="41">
        <v>108</v>
      </c>
      <c r="F11" s="41">
        <v>1508</v>
      </c>
      <c r="G11" s="123">
        <v>1493</v>
      </c>
      <c r="H11" s="123">
        <v>1238</v>
      </c>
      <c r="I11" s="123">
        <v>26</v>
      </c>
      <c r="J11" s="123">
        <v>-255</v>
      </c>
      <c r="K11" s="70"/>
      <c r="L11" s="70"/>
    </row>
    <row r="12" spans="1:12" ht="12" customHeight="1">
      <c r="A12" s="39"/>
      <c r="B12" s="40" t="s">
        <v>275</v>
      </c>
      <c r="C12" s="41">
        <v>130</v>
      </c>
      <c r="D12" s="41">
        <v>116</v>
      </c>
      <c r="E12" s="41">
        <v>108</v>
      </c>
      <c r="F12" s="41">
        <v>1641</v>
      </c>
      <c r="G12" s="123">
        <v>1667</v>
      </c>
      <c r="H12" s="123">
        <v>1574</v>
      </c>
      <c r="I12" s="123">
        <v>-8</v>
      </c>
      <c r="J12" s="123">
        <v>-93</v>
      </c>
      <c r="K12" s="70"/>
      <c r="L12" s="70"/>
    </row>
    <row r="13" spans="1:12" ht="12" customHeight="1">
      <c r="A13" s="39"/>
      <c r="B13" s="40" t="s">
        <v>276</v>
      </c>
      <c r="C13" s="41">
        <v>29</v>
      </c>
      <c r="D13" s="41">
        <v>9</v>
      </c>
      <c r="E13" s="41">
        <v>0</v>
      </c>
      <c r="F13" s="41">
        <v>529</v>
      </c>
      <c r="G13" s="123">
        <v>513</v>
      </c>
      <c r="H13" s="123">
        <v>458</v>
      </c>
      <c r="I13" s="123">
        <v>-9</v>
      </c>
      <c r="J13" s="123">
        <v>-55</v>
      </c>
      <c r="K13" s="70"/>
      <c r="L13" s="70"/>
    </row>
    <row r="14" spans="1:12" ht="12" customHeight="1">
      <c r="A14" s="39"/>
      <c r="B14" s="40"/>
      <c r="C14" s="41"/>
      <c r="D14" s="41"/>
      <c r="E14" s="41"/>
      <c r="F14" s="41"/>
      <c r="G14" s="123"/>
      <c r="H14" s="123"/>
      <c r="I14" s="123"/>
      <c r="J14" s="123"/>
      <c r="K14" s="70"/>
      <c r="L14" s="70"/>
    </row>
    <row r="15" spans="1:12" ht="12" customHeight="1">
      <c r="A15" s="39" t="s">
        <v>278</v>
      </c>
      <c r="B15" s="40"/>
      <c r="C15" s="184">
        <v>2563</v>
      </c>
      <c r="D15" s="184">
        <v>2121</v>
      </c>
      <c r="E15" s="184">
        <v>2016</v>
      </c>
      <c r="F15" s="184">
        <v>35617</v>
      </c>
      <c r="G15" s="185">
        <v>32308</v>
      </c>
      <c r="H15" s="185">
        <v>28795</v>
      </c>
      <c r="I15" s="185">
        <v>-105</v>
      </c>
      <c r="J15" s="185">
        <v>-3513</v>
      </c>
      <c r="K15" s="70"/>
      <c r="L15" s="70"/>
    </row>
    <row r="16" spans="1:12" ht="12" customHeight="1">
      <c r="A16" s="39"/>
      <c r="B16" s="40" t="s">
        <v>279</v>
      </c>
      <c r="C16" s="41">
        <v>850</v>
      </c>
      <c r="D16" s="41">
        <v>669</v>
      </c>
      <c r="E16" s="41">
        <v>585</v>
      </c>
      <c r="F16" s="41">
        <v>10174</v>
      </c>
      <c r="G16" s="123">
        <v>9678</v>
      </c>
      <c r="H16" s="123">
        <v>7517</v>
      </c>
      <c r="I16" s="123">
        <v>-84</v>
      </c>
      <c r="J16" s="123">
        <v>-2161</v>
      </c>
      <c r="K16" s="70"/>
      <c r="L16" s="70"/>
    </row>
    <row r="17" spans="1:12" ht="12" customHeight="1">
      <c r="A17" s="39"/>
      <c r="B17" s="40" t="s">
        <v>280</v>
      </c>
      <c r="C17" s="41">
        <v>98</v>
      </c>
      <c r="D17" s="41">
        <v>56</v>
      </c>
      <c r="E17" s="41">
        <v>54</v>
      </c>
      <c r="F17" s="41">
        <v>830</v>
      </c>
      <c r="G17" s="123">
        <v>737</v>
      </c>
      <c r="H17" s="123">
        <v>715</v>
      </c>
      <c r="I17" s="123">
        <v>-2</v>
      </c>
      <c r="J17" s="123">
        <v>-22</v>
      </c>
      <c r="K17" s="70"/>
      <c r="L17" s="70"/>
    </row>
    <row r="18" spans="1:12" ht="12" customHeight="1">
      <c r="A18" s="39"/>
      <c r="B18" s="40" t="s">
        <v>281</v>
      </c>
      <c r="C18" s="41">
        <v>453</v>
      </c>
      <c r="D18" s="41">
        <v>288</v>
      </c>
      <c r="E18" s="41">
        <v>414</v>
      </c>
      <c r="F18" s="41">
        <v>9903</v>
      </c>
      <c r="G18" s="123">
        <v>7113</v>
      </c>
      <c r="H18" s="123">
        <v>7231</v>
      </c>
      <c r="I18" s="123">
        <v>126</v>
      </c>
      <c r="J18" s="123">
        <v>118</v>
      </c>
      <c r="K18" s="70"/>
      <c r="L18" s="70"/>
    </row>
    <row r="19" spans="1:12" ht="12" customHeight="1">
      <c r="A19" s="39"/>
      <c r="B19" s="40" t="s">
        <v>282</v>
      </c>
      <c r="C19" s="41">
        <v>21</v>
      </c>
      <c r="D19" s="41">
        <v>24</v>
      </c>
      <c r="E19" s="41">
        <v>31</v>
      </c>
      <c r="F19" s="41">
        <v>446</v>
      </c>
      <c r="G19" s="123">
        <v>395</v>
      </c>
      <c r="H19" s="123">
        <v>351</v>
      </c>
      <c r="I19" s="123">
        <v>7</v>
      </c>
      <c r="J19" s="123">
        <v>-44</v>
      </c>
      <c r="K19" s="70"/>
      <c r="L19" s="70"/>
    </row>
    <row r="20" spans="1:12" ht="12" customHeight="1">
      <c r="A20" s="39"/>
      <c r="B20" s="40" t="s">
        <v>283</v>
      </c>
      <c r="C20" s="41">
        <v>143</v>
      </c>
      <c r="D20" s="41">
        <v>118</v>
      </c>
      <c r="E20" s="41">
        <v>96</v>
      </c>
      <c r="F20" s="41">
        <v>1395</v>
      </c>
      <c r="G20" s="123">
        <v>1351</v>
      </c>
      <c r="H20" s="123">
        <v>972</v>
      </c>
      <c r="I20" s="123">
        <v>-22</v>
      </c>
      <c r="J20" s="123">
        <v>-379</v>
      </c>
      <c r="K20" s="70"/>
      <c r="L20" s="70"/>
    </row>
    <row r="21" spans="1:12" ht="12" customHeight="1">
      <c r="A21" s="39"/>
      <c r="B21" s="40" t="s">
        <v>284</v>
      </c>
      <c r="C21" s="41">
        <v>205</v>
      </c>
      <c r="D21" s="41">
        <v>147</v>
      </c>
      <c r="E21" s="41">
        <v>129</v>
      </c>
      <c r="F21" s="41">
        <v>1466</v>
      </c>
      <c r="G21" s="123">
        <v>1822</v>
      </c>
      <c r="H21" s="123">
        <v>1754</v>
      </c>
      <c r="I21" s="123">
        <v>-18</v>
      </c>
      <c r="J21" s="123">
        <v>-68</v>
      </c>
      <c r="K21" s="70"/>
      <c r="L21" s="70"/>
    </row>
    <row r="22" spans="1:12" ht="12" customHeight="1">
      <c r="A22" s="39"/>
      <c r="B22" s="40" t="s">
        <v>285</v>
      </c>
      <c r="C22" s="41">
        <v>37</v>
      </c>
      <c r="D22" s="41">
        <v>52</v>
      </c>
      <c r="E22" s="41">
        <v>31</v>
      </c>
      <c r="F22" s="41">
        <v>1101</v>
      </c>
      <c r="G22" s="123">
        <v>1114</v>
      </c>
      <c r="H22" s="123">
        <v>1004</v>
      </c>
      <c r="I22" s="123">
        <v>-21</v>
      </c>
      <c r="J22" s="123">
        <v>-110</v>
      </c>
      <c r="K22" s="70"/>
      <c r="L22" s="70"/>
    </row>
    <row r="23" spans="1:12" ht="12" customHeight="1">
      <c r="A23" s="39"/>
      <c r="B23" s="40" t="s">
        <v>316</v>
      </c>
      <c r="C23" s="41">
        <v>29</v>
      </c>
      <c r="D23" s="41">
        <v>18</v>
      </c>
      <c r="E23" s="41">
        <v>43</v>
      </c>
      <c r="F23" s="41">
        <v>414</v>
      </c>
      <c r="G23" s="123">
        <v>263</v>
      </c>
      <c r="H23" s="123">
        <v>474</v>
      </c>
      <c r="I23" s="123">
        <v>25</v>
      </c>
      <c r="J23" s="123">
        <v>211</v>
      </c>
      <c r="K23" s="70"/>
      <c r="L23" s="70"/>
    </row>
    <row r="24" spans="1:12" ht="12" customHeight="1">
      <c r="A24" s="39"/>
      <c r="B24" s="40" t="s">
        <v>286</v>
      </c>
      <c r="C24" s="41">
        <v>359</v>
      </c>
      <c r="D24" s="41">
        <v>406</v>
      </c>
      <c r="E24" s="41">
        <v>331</v>
      </c>
      <c r="F24" s="41">
        <v>4811</v>
      </c>
      <c r="G24" s="123">
        <v>4696</v>
      </c>
      <c r="H24" s="123">
        <v>4348</v>
      </c>
      <c r="I24" s="123">
        <v>-75</v>
      </c>
      <c r="J24" s="123">
        <v>-348</v>
      </c>
      <c r="K24" s="70"/>
      <c r="L24" s="70"/>
    </row>
    <row r="25" spans="1:12" ht="12" customHeight="1">
      <c r="A25" s="39"/>
      <c r="B25" s="40" t="s">
        <v>287</v>
      </c>
      <c r="C25" s="41">
        <v>74</v>
      </c>
      <c r="D25" s="41">
        <v>51</v>
      </c>
      <c r="E25" s="41">
        <v>86</v>
      </c>
      <c r="F25" s="41">
        <v>1026</v>
      </c>
      <c r="G25" s="123">
        <v>1141</v>
      </c>
      <c r="H25" s="123">
        <v>989</v>
      </c>
      <c r="I25" s="123">
        <v>35</v>
      </c>
      <c r="J25" s="123">
        <v>-152</v>
      </c>
      <c r="K25" s="70"/>
      <c r="L25" s="70"/>
    </row>
    <row r="26" spans="1:12" ht="12" customHeight="1">
      <c r="A26" s="39"/>
      <c r="B26" s="40" t="s">
        <v>315</v>
      </c>
      <c r="C26" s="41">
        <v>61</v>
      </c>
      <c r="D26" s="41">
        <v>63</v>
      </c>
      <c r="E26" s="41">
        <v>70</v>
      </c>
      <c r="F26" s="41">
        <v>825</v>
      </c>
      <c r="G26" s="123">
        <v>910</v>
      </c>
      <c r="H26" s="123">
        <v>966</v>
      </c>
      <c r="I26" s="123">
        <v>7</v>
      </c>
      <c r="J26" s="123">
        <v>56</v>
      </c>
      <c r="K26" s="70"/>
      <c r="L26" s="70"/>
    </row>
    <row r="27" spans="1:12" ht="12" customHeight="1">
      <c r="A27" s="39"/>
      <c r="B27" s="40" t="s">
        <v>288</v>
      </c>
      <c r="C27" s="41">
        <v>33</v>
      </c>
      <c r="D27" s="41">
        <v>40</v>
      </c>
      <c r="E27" s="41">
        <v>31</v>
      </c>
      <c r="F27" s="41">
        <v>569</v>
      </c>
      <c r="G27" s="123">
        <v>601</v>
      </c>
      <c r="H27" s="123">
        <v>609</v>
      </c>
      <c r="I27" s="123">
        <v>-9</v>
      </c>
      <c r="J27" s="123">
        <v>8</v>
      </c>
      <c r="K27" s="70"/>
      <c r="L27" s="70"/>
    </row>
    <row r="28" spans="1:12" ht="12" customHeight="1">
      <c r="A28" s="39"/>
      <c r="B28" s="40" t="s">
        <v>289</v>
      </c>
      <c r="C28" s="41">
        <v>48</v>
      </c>
      <c r="D28" s="41">
        <v>33</v>
      </c>
      <c r="E28" s="41">
        <v>21</v>
      </c>
      <c r="F28" s="41">
        <v>718</v>
      </c>
      <c r="G28" s="123">
        <v>534</v>
      </c>
      <c r="H28" s="123">
        <v>428</v>
      </c>
      <c r="I28" s="123">
        <v>-12</v>
      </c>
      <c r="J28" s="123">
        <v>-106</v>
      </c>
      <c r="K28" s="70"/>
      <c r="L28" s="70"/>
    </row>
    <row r="29" spans="1:12" ht="12" customHeight="1">
      <c r="A29" s="39"/>
      <c r="B29" s="40" t="s">
        <v>290</v>
      </c>
      <c r="C29" s="41">
        <v>60</v>
      </c>
      <c r="D29" s="41">
        <v>67</v>
      </c>
      <c r="E29" s="41">
        <v>41</v>
      </c>
      <c r="F29" s="41">
        <v>635</v>
      </c>
      <c r="G29" s="123">
        <v>775</v>
      </c>
      <c r="H29" s="123">
        <v>584</v>
      </c>
      <c r="I29" s="123">
        <v>-26</v>
      </c>
      <c r="J29" s="123">
        <v>-191</v>
      </c>
      <c r="K29" s="70"/>
      <c r="L29" s="70"/>
    </row>
    <row r="30" spans="1:12" ht="12" customHeight="1">
      <c r="A30" s="39"/>
      <c r="B30" s="40"/>
      <c r="C30" s="41"/>
      <c r="D30" s="41"/>
      <c r="E30" s="41"/>
      <c r="F30" s="41"/>
      <c r="G30" s="123"/>
      <c r="H30" s="123"/>
      <c r="I30" s="123"/>
      <c r="J30" s="123"/>
      <c r="K30" s="70"/>
      <c r="L30" s="70"/>
    </row>
    <row r="31" spans="1:12" ht="12" customHeight="1">
      <c r="A31" s="39" t="s">
        <v>291</v>
      </c>
      <c r="B31" s="40"/>
      <c r="C31" s="184">
        <v>2875</v>
      </c>
      <c r="D31" s="184">
        <v>2547</v>
      </c>
      <c r="E31" s="184">
        <v>2285</v>
      </c>
      <c r="F31" s="184">
        <v>14689</v>
      </c>
      <c r="G31" s="185">
        <v>16628</v>
      </c>
      <c r="H31" s="185">
        <v>13688</v>
      </c>
      <c r="I31" s="185">
        <v>-262</v>
      </c>
      <c r="J31" s="185">
        <v>-2940</v>
      </c>
      <c r="K31" s="70"/>
      <c r="L31" s="70"/>
    </row>
    <row r="32" spans="1:12" ht="12" customHeight="1">
      <c r="A32" s="39"/>
      <c r="B32" s="40" t="s">
        <v>317</v>
      </c>
      <c r="C32" s="41">
        <v>81</v>
      </c>
      <c r="D32" s="41">
        <v>82</v>
      </c>
      <c r="E32" s="41">
        <v>77</v>
      </c>
      <c r="F32" s="41">
        <v>534</v>
      </c>
      <c r="G32" s="123">
        <v>448</v>
      </c>
      <c r="H32" s="123">
        <v>355</v>
      </c>
      <c r="I32" s="123">
        <v>-5</v>
      </c>
      <c r="J32" s="123">
        <v>-93</v>
      </c>
      <c r="K32" s="70"/>
      <c r="L32" s="70"/>
    </row>
    <row r="33" spans="1:12" ht="12" customHeight="1">
      <c r="A33" s="39"/>
      <c r="B33" s="40" t="s">
        <v>295</v>
      </c>
      <c r="C33" s="41">
        <v>484</v>
      </c>
      <c r="D33" s="41">
        <v>486</v>
      </c>
      <c r="E33" s="41">
        <v>450</v>
      </c>
      <c r="F33" s="41">
        <v>3132</v>
      </c>
      <c r="G33" s="123">
        <v>3380</v>
      </c>
      <c r="H33" s="123">
        <v>3064</v>
      </c>
      <c r="I33" s="123">
        <v>-36</v>
      </c>
      <c r="J33" s="123">
        <v>-316</v>
      </c>
      <c r="K33" s="70"/>
      <c r="L33" s="70"/>
    </row>
    <row r="34" spans="1:12" ht="12" customHeight="1">
      <c r="A34" s="39"/>
      <c r="B34" s="40" t="s">
        <v>296</v>
      </c>
      <c r="C34" s="41">
        <v>638</v>
      </c>
      <c r="D34" s="41">
        <v>538</v>
      </c>
      <c r="E34" s="41">
        <v>451</v>
      </c>
      <c r="F34" s="41">
        <v>3241</v>
      </c>
      <c r="G34" s="123">
        <v>3187</v>
      </c>
      <c r="H34" s="123">
        <v>2606</v>
      </c>
      <c r="I34" s="123">
        <v>-87</v>
      </c>
      <c r="J34" s="123">
        <v>-581</v>
      </c>
      <c r="K34" s="70"/>
      <c r="L34" s="70"/>
    </row>
    <row r="35" spans="1:12" ht="12" customHeight="1">
      <c r="A35" s="39"/>
      <c r="B35" s="40" t="s">
        <v>297</v>
      </c>
      <c r="C35" s="41">
        <v>94</v>
      </c>
      <c r="D35" s="41">
        <v>73</v>
      </c>
      <c r="E35" s="41">
        <v>69</v>
      </c>
      <c r="F35" s="41">
        <v>238</v>
      </c>
      <c r="G35" s="123">
        <v>428</v>
      </c>
      <c r="H35" s="123">
        <v>308</v>
      </c>
      <c r="I35" s="123">
        <v>-4</v>
      </c>
      <c r="J35" s="123">
        <v>-120</v>
      </c>
      <c r="K35" s="70"/>
      <c r="L35" s="70"/>
    </row>
    <row r="36" spans="1:12" ht="12" customHeight="1">
      <c r="A36" s="39"/>
      <c r="B36" s="40" t="s">
        <v>298</v>
      </c>
      <c r="C36" s="41">
        <v>46</v>
      </c>
      <c r="D36" s="41">
        <v>34</v>
      </c>
      <c r="E36" s="41">
        <v>29</v>
      </c>
      <c r="F36" s="41">
        <v>254</v>
      </c>
      <c r="G36" s="123">
        <v>272</v>
      </c>
      <c r="H36" s="123">
        <v>278</v>
      </c>
      <c r="I36" s="123">
        <v>-5</v>
      </c>
      <c r="J36" s="123">
        <v>6</v>
      </c>
      <c r="K36" s="70"/>
      <c r="L36" s="70"/>
    </row>
    <row r="37" spans="1:12" ht="12" customHeight="1">
      <c r="A37" s="39"/>
      <c r="B37" s="40" t="s">
        <v>299</v>
      </c>
      <c r="C37" s="41">
        <v>62</v>
      </c>
      <c r="D37" s="41">
        <v>30</v>
      </c>
      <c r="E37" s="41">
        <v>47</v>
      </c>
      <c r="F37" s="41">
        <v>223</v>
      </c>
      <c r="G37" s="123">
        <v>292</v>
      </c>
      <c r="H37" s="123">
        <v>320</v>
      </c>
      <c r="I37" s="123">
        <v>17</v>
      </c>
      <c r="J37" s="123">
        <v>28</v>
      </c>
      <c r="K37" s="70"/>
      <c r="L37" s="70"/>
    </row>
    <row r="38" spans="1:12" ht="12" customHeight="1">
      <c r="A38" s="39"/>
      <c r="B38" s="40" t="s">
        <v>304</v>
      </c>
      <c r="C38" s="41">
        <v>1150</v>
      </c>
      <c r="D38" s="41">
        <v>1045</v>
      </c>
      <c r="E38" s="41">
        <v>917</v>
      </c>
      <c r="F38" s="41">
        <v>5007</v>
      </c>
      <c r="G38" s="123">
        <v>6620</v>
      </c>
      <c r="H38" s="123">
        <v>4955</v>
      </c>
      <c r="I38" s="123">
        <v>-128</v>
      </c>
      <c r="J38" s="123">
        <v>-1665</v>
      </c>
      <c r="K38" s="70"/>
      <c r="L38" s="70"/>
    </row>
    <row r="39" spans="1:12" ht="12" customHeight="1">
      <c r="A39" s="39"/>
      <c r="B39" s="40"/>
      <c r="C39" s="41"/>
      <c r="D39" s="41"/>
      <c r="E39" s="41"/>
      <c r="F39" s="41"/>
      <c r="G39" s="123"/>
      <c r="H39" s="123"/>
      <c r="I39" s="123"/>
      <c r="J39" s="123"/>
      <c r="K39" s="70"/>
      <c r="L39" s="70"/>
    </row>
    <row r="40" spans="1:12" ht="12" customHeight="1">
      <c r="A40" s="39" t="s">
        <v>305</v>
      </c>
      <c r="B40" s="40"/>
      <c r="C40" s="184">
        <v>676</v>
      </c>
      <c r="D40" s="184">
        <v>773</v>
      </c>
      <c r="E40" s="184">
        <v>853</v>
      </c>
      <c r="F40" s="184">
        <v>4407</v>
      </c>
      <c r="G40" s="185">
        <v>4643</v>
      </c>
      <c r="H40" s="185">
        <v>4605</v>
      </c>
      <c r="I40" s="185">
        <v>80</v>
      </c>
      <c r="J40" s="185">
        <v>-38</v>
      </c>
      <c r="K40" s="70"/>
      <c r="L40" s="70"/>
    </row>
    <row r="41" spans="1:12" ht="12" customHeight="1">
      <c r="A41" s="39"/>
      <c r="B41" s="40" t="s">
        <v>306</v>
      </c>
      <c r="C41" s="41">
        <v>73</v>
      </c>
      <c r="D41" s="41">
        <v>100</v>
      </c>
      <c r="E41" s="41">
        <v>138</v>
      </c>
      <c r="F41" s="41">
        <v>646</v>
      </c>
      <c r="G41" s="123">
        <v>555</v>
      </c>
      <c r="H41" s="123">
        <v>576</v>
      </c>
      <c r="I41" s="123">
        <v>38</v>
      </c>
      <c r="J41" s="123">
        <v>21</v>
      </c>
      <c r="K41" s="70"/>
      <c r="L41" s="70"/>
    </row>
    <row r="42" spans="1:12" ht="12" customHeight="1">
      <c r="A42" s="39"/>
      <c r="B42" s="40" t="s">
        <v>307</v>
      </c>
      <c r="C42" s="41">
        <v>24</v>
      </c>
      <c r="D42" s="41">
        <v>47</v>
      </c>
      <c r="E42" s="41">
        <v>38</v>
      </c>
      <c r="F42" s="41">
        <v>398</v>
      </c>
      <c r="G42" s="123">
        <v>527</v>
      </c>
      <c r="H42" s="123">
        <v>590</v>
      </c>
      <c r="I42" s="123">
        <v>-9</v>
      </c>
      <c r="J42" s="123">
        <v>63</v>
      </c>
      <c r="K42" s="70"/>
      <c r="L42" s="70"/>
    </row>
    <row r="43" spans="1:12" ht="12" customHeight="1">
      <c r="A43" s="39"/>
      <c r="B43" s="40" t="s">
        <v>308</v>
      </c>
      <c r="C43" s="41">
        <v>159</v>
      </c>
      <c r="D43" s="41">
        <v>179</v>
      </c>
      <c r="E43" s="41">
        <v>223</v>
      </c>
      <c r="F43" s="41">
        <v>978</v>
      </c>
      <c r="G43" s="123">
        <v>418</v>
      </c>
      <c r="H43" s="123">
        <v>494</v>
      </c>
      <c r="I43" s="123">
        <v>44</v>
      </c>
      <c r="J43" s="123">
        <v>76</v>
      </c>
      <c r="K43" s="70"/>
      <c r="L43" s="70"/>
    </row>
    <row r="44" spans="1:12" ht="12" customHeight="1">
      <c r="A44" s="39"/>
      <c r="B44" s="40" t="s">
        <v>309</v>
      </c>
      <c r="C44" s="41">
        <v>96</v>
      </c>
      <c r="D44" s="41">
        <v>93</v>
      </c>
      <c r="E44" s="41">
        <v>105</v>
      </c>
      <c r="F44" s="41">
        <v>617</v>
      </c>
      <c r="G44" s="123">
        <v>447</v>
      </c>
      <c r="H44" s="123">
        <v>445</v>
      </c>
      <c r="I44" s="123">
        <v>12</v>
      </c>
      <c r="J44" s="123">
        <v>-2</v>
      </c>
      <c r="K44" s="70"/>
      <c r="L44" s="70"/>
    </row>
    <row r="45" spans="1:12" ht="12" customHeight="1">
      <c r="A45" s="39"/>
      <c r="B45" s="40" t="s">
        <v>310</v>
      </c>
      <c r="C45" s="41">
        <v>265</v>
      </c>
      <c r="D45" s="41">
        <v>308</v>
      </c>
      <c r="E45" s="41">
        <v>299</v>
      </c>
      <c r="F45" s="41">
        <v>1207</v>
      </c>
      <c r="G45" s="123">
        <v>2026</v>
      </c>
      <c r="H45" s="123">
        <v>1830</v>
      </c>
      <c r="I45" s="123">
        <v>-9</v>
      </c>
      <c r="J45" s="123">
        <v>-196</v>
      </c>
      <c r="K45" s="70"/>
      <c r="L45" s="70"/>
    </row>
    <row r="46" spans="1:12" ht="12" customHeight="1">
      <c r="A46" s="39"/>
      <c r="B46" s="40"/>
      <c r="C46" s="41"/>
      <c r="D46" s="41"/>
      <c r="E46" s="41"/>
      <c r="F46" s="41"/>
      <c r="G46" s="123"/>
      <c r="H46" s="123"/>
      <c r="I46" s="123"/>
      <c r="J46" s="123"/>
      <c r="K46" s="70"/>
      <c r="L46" s="70"/>
    </row>
    <row r="47" spans="1:12" ht="12" customHeight="1">
      <c r="A47" s="39" t="s">
        <v>311</v>
      </c>
      <c r="B47" s="40"/>
      <c r="C47" s="184">
        <v>657</v>
      </c>
      <c r="D47" s="184">
        <v>660</v>
      </c>
      <c r="E47" s="184">
        <v>740</v>
      </c>
      <c r="F47" s="184">
        <v>6512</v>
      </c>
      <c r="G47" s="185">
        <v>8240</v>
      </c>
      <c r="H47" s="185">
        <v>9117</v>
      </c>
      <c r="I47" s="185">
        <v>80</v>
      </c>
      <c r="J47" s="185">
        <v>877</v>
      </c>
      <c r="K47" s="70"/>
      <c r="L47" s="70"/>
    </row>
    <row r="48" spans="1:12" ht="12" customHeight="1">
      <c r="A48" s="39"/>
      <c r="B48" s="40" t="s">
        <v>318</v>
      </c>
      <c r="C48" s="41">
        <v>46</v>
      </c>
      <c r="D48" s="41">
        <v>43</v>
      </c>
      <c r="E48" s="41">
        <v>44</v>
      </c>
      <c r="F48" s="41">
        <v>356</v>
      </c>
      <c r="G48" s="123">
        <v>415</v>
      </c>
      <c r="H48" s="123">
        <v>723</v>
      </c>
      <c r="I48" s="123">
        <v>1</v>
      </c>
      <c r="J48" s="123">
        <v>308</v>
      </c>
      <c r="K48" s="70"/>
      <c r="L48" s="70"/>
    </row>
    <row r="49" spans="1:12" ht="12" customHeight="1">
      <c r="A49" s="39"/>
      <c r="B49" s="40" t="s">
        <v>312</v>
      </c>
      <c r="C49" s="41">
        <v>384</v>
      </c>
      <c r="D49" s="41">
        <v>375</v>
      </c>
      <c r="E49" s="41">
        <v>467</v>
      </c>
      <c r="F49" s="41">
        <v>3620</v>
      </c>
      <c r="G49" s="123">
        <v>4922</v>
      </c>
      <c r="H49" s="123">
        <v>5304</v>
      </c>
      <c r="I49" s="123">
        <v>92</v>
      </c>
      <c r="J49" s="123">
        <v>382</v>
      </c>
      <c r="K49" s="70"/>
      <c r="L49" s="70"/>
    </row>
    <row r="50" spans="1:12" ht="12" customHeight="1">
      <c r="A50" s="39"/>
      <c r="B50" s="40" t="s">
        <v>313</v>
      </c>
      <c r="C50" s="41">
        <v>81</v>
      </c>
      <c r="D50" s="41">
        <v>83</v>
      </c>
      <c r="E50" s="41">
        <v>77</v>
      </c>
      <c r="F50" s="41">
        <v>731</v>
      </c>
      <c r="G50" s="123">
        <v>909</v>
      </c>
      <c r="H50" s="123">
        <v>1024</v>
      </c>
      <c r="I50" s="123">
        <v>-6</v>
      </c>
      <c r="J50" s="123">
        <v>115</v>
      </c>
      <c r="K50" s="70"/>
      <c r="L50" s="70"/>
    </row>
    <row r="51" spans="1:12" ht="12" customHeight="1">
      <c r="A51" s="39"/>
      <c r="B51" s="40"/>
      <c r="C51" s="41"/>
      <c r="D51" s="41"/>
      <c r="E51" s="41"/>
      <c r="F51" s="41"/>
      <c r="G51" s="123"/>
      <c r="H51" s="123"/>
      <c r="I51" s="123"/>
      <c r="J51" s="123"/>
      <c r="K51" s="70"/>
      <c r="L51" s="70"/>
    </row>
    <row r="52" spans="1:12" ht="12" customHeight="1">
      <c r="A52" s="39" t="s">
        <v>72</v>
      </c>
      <c r="B52" s="40"/>
      <c r="C52" s="184">
        <v>347</v>
      </c>
      <c r="D52" s="184">
        <v>333</v>
      </c>
      <c r="E52" s="184">
        <v>368</v>
      </c>
      <c r="F52" s="184">
        <v>2713</v>
      </c>
      <c r="G52" s="185">
        <v>5202</v>
      </c>
      <c r="H52" s="185">
        <v>4599</v>
      </c>
      <c r="I52" s="185">
        <v>35</v>
      </c>
      <c r="J52" s="185">
        <v>-603</v>
      </c>
      <c r="K52" s="70"/>
      <c r="L52" s="70"/>
    </row>
    <row r="53" spans="1:12" ht="12" customHeight="1">
      <c r="A53" s="39"/>
      <c r="B53" s="40"/>
      <c r="C53"/>
      <c r="D53"/>
      <c r="E53"/>
      <c r="F53"/>
      <c r="G53"/>
      <c r="H53"/>
      <c r="I53"/>
      <c r="J53"/>
      <c r="K53" s="70"/>
      <c r="L53" s="70"/>
    </row>
    <row r="54" spans="1:12" ht="12" customHeight="1">
      <c r="A54" s="44" t="s">
        <v>4</v>
      </c>
      <c r="B54" s="112"/>
      <c r="C54" s="113">
        <v>7904</v>
      </c>
      <c r="D54" s="113">
        <v>6818</v>
      </c>
      <c r="E54" s="113">
        <v>6263</v>
      </c>
      <c r="F54" s="113">
        <v>69954</v>
      </c>
      <c r="G54" s="113">
        <v>70986</v>
      </c>
      <c r="H54" s="113">
        <v>62733</v>
      </c>
      <c r="I54" s="113">
        <v>-555</v>
      </c>
      <c r="J54" s="113">
        <v>-8253</v>
      </c>
      <c r="K54" s="70"/>
      <c r="L54" s="70"/>
    </row>
    <row r="55" spans="1:12" ht="12" customHeight="1">
      <c r="A55" s="38"/>
      <c r="B55" s="45"/>
      <c r="C55" s="48"/>
      <c r="D55" s="48"/>
      <c r="E55" s="48"/>
      <c r="F55" s="48"/>
      <c r="G55" s="49"/>
      <c r="H55" s="50"/>
      <c r="I55" s="50"/>
      <c r="J55" s="50"/>
      <c r="K55" s="70"/>
      <c r="L55" s="70"/>
    </row>
    <row r="56" spans="1:12" ht="12" customHeight="1">
      <c r="A56" s="155" t="str">
        <f>"1."</f>
        <v>1.</v>
      </c>
      <c r="B56" s="198" t="s">
        <v>231</v>
      </c>
      <c r="C56" s="41"/>
      <c r="D56" s="41"/>
      <c r="E56" s="41"/>
      <c r="F56" s="41"/>
      <c r="G56" s="41"/>
      <c r="H56" s="41"/>
      <c r="I56" s="41"/>
      <c r="J56" s="41"/>
      <c r="K56" s="70"/>
      <c r="L56" s="70"/>
    </row>
    <row r="57" spans="1:12" ht="12" customHeight="1">
      <c r="A57" s="71"/>
      <c r="B57" s="72" t="s">
        <v>232</v>
      </c>
      <c r="C57" s="71"/>
      <c r="D57" s="71"/>
      <c r="E57" s="73"/>
      <c r="F57" s="73"/>
      <c r="G57" s="74"/>
      <c r="H57" s="75"/>
      <c r="I57" s="75"/>
      <c r="J57" s="75"/>
      <c r="K57" s="70"/>
      <c r="L57" s="70"/>
    </row>
    <row r="58" spans="1:12" ht="12" customHeight="1">
      <c r="A58" s="157" t="s">
        <v>90</v>
      </c>
      <c r="B58" s="157" t="s">
        <v>233</v>
      </c>
      <c r="C58" s="71"/>
      <c r="D58" s="71"/>
      <c r="E58" s="71"/>
      <c r="F58" s="71"/>
      <c r="G58" s="71"/>
      <c r="H58" s="71"/>
      <c r="I58" s="71"/>
      <c r="J58" s="71"/>
      <c r="K58" s="70"/>
      <c r="L58" s="70"/>
    </row>
    <row r="59" spans="1:12" ht="12" customHeight="1">
      <c r="A59" s="157" t="s">
        <v>90</v>
      </c>
      <c r="B59" s="157" t="s">
        <v>234</v>
      </c>
      <c r="C59" s="71"/>
      <c r="D59" s="71"/>
      <c r="E59" s="71"/>
      <c r="F59" s="71"/>
      <c r="G59" s="71"/>
      <c r="H59" s="71"/>
      <c r="I59" s="71"/>
      <c r="J59" s="71"/>
      <c r="K59" s="70"/>
      <c r="L59" s="70"/>
    </row>
    <row r="60" spans="1:12" ht="12" customHeight="1">
      <c r="A60" s="155" t="str">
        <f>"2."</f>
        <v>2.</v>
      </c>
      <c r="B60" s="71" t="s">
        <v>89</v>
      </c>
      <c r="C60" s="71"/>
      <c r="D60" s="71"/>
      <c r="E60" s="73"/>
      <c r="F60" s="73"/>
      <c r="G60" s="74"/>
      <c r="H60" s="75"/>
      <c r="I60" s="75"/>
      <c r="J60" s="75"/>
      <c r="K60" s="70"/>
      <c r="L60" s="70"/>
    </row>
    <row r="61" spans="1:12" ht="12" customHeight="1">
      <c r="K61" s="70"/>
      <c r="L61" s="70"/>
    </row>
    <row r="62" spans="1:12" ht="12" customHeight="1">
      <c r="A62" s="52" t="s">
        <v>52</v>
      </c>
      <c r="K62" s="70"/>
      <c r="L62" s="70"/>
    </row>
    <row r="63" spans="1:12" ht="12" customHeight="1">
      <c r="K63" s="70"/>
      <c r="L63" s="70"/>
    </row>
    <row r="64" spans="1:12" ht="12" customHeight="1">
      <c r="A64" s="234" t="s">
        <v>250</v>
      </c>
      <c r="K64" s="70"/>
      <c r="L64" s="70"/>
    </row>
    <row r="65" spans="11:12" ht="12" customHeight="1">
      <c r="K65" s="70"/>
      <c r="L65" s="70"/>
    </row>
    <row r="66" spans="11:12" ht="12" customHeight="1">
      <c r="K66" s="70"/>
      <c r="L66" s="70"/>
    </row>
    <row r="67" spans="11:12" ht="12" customHeight="1">
      <c r="K67" s="70"/>
      <c r="L67" s="70"/>
    </row>
    <row r="68" spans="11:12" ht="12" customHeight="1">
      <c r="K68" s="70"/>
      <c r="L68" s="70"/>
    </row>
    <row r="69" spans="11:12" ht="12" customHeight="1">
      <c r="K69" s="70"/>
      <c r="L69" s="70"/>
    </row>
    <row r="70" spans="11:12" ht="12" customHeight="1">
      <c r="K70" s="70"/>
      <c r="L70" s="70"/>
    </row>
    <row r="71" spans="11:12" ht="12" customHeight="1">
      <c r="K71" s="70"/>
      <c r="L71" s="70"/>
    </row>
    <row r="72" spans="11:12" ht="12" customHeight="1">
      <c r="K72" s="76"/>
      <c r="L72" s="76"/>
    </row>
    <row r="73" spans="11:12">
      <c r="K73" s="51"/>
      <c r="L73" s="51"/>
    </row>
    <row r="74" spans="11:12">
      <c r="K74" s="77"/>
      <c r="L74" s="77"/>
    </row>
    <row r="75" spans="11:12">
      <c r="K75" s="78"/>
      <c r="L75" s="78"/>
    </row>
    <row r="76" spans="11:12">
      <c r="K76" s="71"/>
      <c r="L76" s="71"/>
    </row>
    <row r="77" spans="11:12">
      <c r="K77" s="71"/>
      <c r="L77" s="71"/>
    </row>
    <row r="78" spans="11:12">
      <c r="K78" s="71"/>
      <c r="L78" s="71"/>
    </row>
    <row r="79" spans="11:12">
      <c r="K79" s="78"/>
      <c r="L79" s="78"/>
    </row>
    <row r="80" spans="11:12">
      <c r="K80" s="78"/>
      <c r="L80" s="78"/>
    </row>
    <row r="81" spans="1:12">
      <c r="K81" s="78"/>
      <c r="L81" s="78"/>
    </row>
    <row r="82" spans="1:12">
      <c r="A82" s="38"/>
      <c r="B82" s="45"/>
      <c r="C82" s="48"/>
      <c r="D82" s="48"/>
      <c r="E82" s="48"/>
      <c r="F82" s="48"/>
      <c r="G82" s="49"/>
      <c r="H82" s="50"/>
      <c r="I82" s="50"/>
      <c r="J82" s="50"/>
      <c r="K82" s="51"/>
      <c r="L82" s="51"/>
    </row>
    <row r="83" spans="1:12">
      <c r="A83" s="38"/>
      <c r="B83" s="45"/>
      <c r="C83" s="53"/>
      <c r="D83" s="53"/>
      <c r="E83" s="53"/>
      <c r="F83" s="53"/>
      <c r="G83" s="49"/>
      <c r="H83" s="54"/>
      <c r="I83" s="54"/>
      <c r="J83" s="54"/>
      <c r="K83" s="23"/>
      <c r="L83" s="23"/>
    </row>
    <row r="84" spans="1:12">
      <c r="A84" s="55"/>
      <c r="B84" s="45"/>
      <c r="C84" s="56"/>
      <c r="D84" s="56"/>
      <c r="E84" s="56"/>
      <c r="F84" s="56"/>
      <c r="G84" s="57"/>
      <c r="H84" s="56"/>
      <c r="I84" s="56"/>
      <c r="J84" s="56"/>
      <c r="K84" s="51"/>
    </row>
    <row r="85" spans="1:12">
      <c r="A85" s="38"/>
      <c r="B85" s="45"/>
      <c r="C85" s="38"/>
      <c r="D85" s="38"/>
      <c r="E85" s="38"/>
      <c r="F85" s="38"/>
      <c r="G85" s="38"/>
      <c r="H85" s="38"/>
      <c r="I85" s="38"/>
      <c r="J85" s="38"/>
      <c r="K85" s="23"/>
      <c r="L85" s="23"/>
    </row>
    <row r="86" spans="1:12">
      <c r="A86" s="38"/>
      <c r="B86" s="38"/>
      <c r="G86" s="38"/>
      <c r="H86" s="38"/>
      <c r="I86" s="38"/>
      <c r="J86" s="38"/>
      <c r="K86" s="23"/>
      <c r="L86" s="23"/>
    </row>
    <row r="87" spans="1:12">
      <c r="A87" s="38"/>
      <c r="B87" s="38"/>
      <c r="G87" s="38"/>
      <c r="H87" s="38"/>
      <c r="I87" s="38"/>
      <c r="J87" s="38"/>
      <c r="K87" s="23"/>
      <c r="L87" s="23"/>
    </row>
    <row r="88" spans="1:12">
      <c r="A88" s="38"/>
      <c r="B88" s="38"/>
      <c r="G88" s="38"/>
      <c r="H88" s="38"/>
      <c r="I88" s="38"/>
      <c r="J88" s="38"/>
      <c r="K88" s="23"/>
      <c r="L88" s="23"/>
    </row>
    <row r="89" spans="1:12">
      <c r="A89" s="38"/>
      <c r="B89" s="38"/>
      <c r="G89" s="38"/>
      <c r="H89" s="38"/>
      <c r="I89" s="38"/>
      <c r="J89" s="38"/>
      <c r="K89" s="23"/>
      <c r="L89" s="23"/>
    </row>
    <row r="90" spans="1:12">
      <c r="A90" s="38"/>
      <c r="B90" s="38"/>
      <c r="G90" s="38"/>
      <c r="H90" s="38"/>
      <c r="I90" s="38"/>
      <c r="J90" s="38"/>
      <c r="K90" s="23"/>
      <c r="L90" s="23"/>
    </row>
    <row r="91" spans="1:1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23"/>
      <c r="L91" s="23"/>
    </row>
    <row r="92" spans="1:1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23"/>
      <c r="L92" s="23"/>
    </row>
    <row r="93" spans="1:1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1:1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1:1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1:1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1:1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1:1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1:1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1:1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1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1:1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1:1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1:1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phoneticPr fontId="8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122</vt:i4>
      </vt:variant>
    </vt:vector>
  </HeadingPairs>
  <TitlesOfParts>
    <vt:vector size="136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11 (cont.)</vt:lpstr>
      <vt:lpstr>Table 12</vt:lpstr>
      <vt:lpstr>Contents_Title</vt:lpstr>
      <vt:lpstr>Table1_Data1</vt:lpstr>
      <vt:lpstr>Table1_Data1_Hdr</vt:lpstr>
      <vt:lpstr>Table1_Data2</vt:lpstr>
      <vt:lpstr>Table1_Data2_Hdr</vt:lpstr>
      <vt:lpstr>Table10_Data1</vt:lpstr>
      <vt:lpstr>Table10_Data1_Hdr</vt:lpstr>
      <vt:lpstr>Table10_Data2</vt:lpstr>
      <vt:lpstr>Table10_Data2_Hdr</vt:lpstr>
      <vt:lpstr>Table11_Data1</vt:lpstr>
      <vt:lpstr>Table11_Data1_Hdr</vt:lpstr>
      <vt:lpstr>Table11_Data2</vt:lpstr>
      <vt:lpstr>Table11_Data2_Hdr</vt:lpstr>
      <vt:lpstr>Table11_Hdr1</vt:lpstr>
      <vt:lpstr>Table11_Hdr1_Hdr</vt:lpstr>
      <vt:lpstr>Table11_Hdr2</vt:lpstr>
      <vt:lpstr>Table11_Hdr2_Hdr</vt:lpstr>
      <vt:lpstr>Table11_Hdr3</vt:lpstr>
      <vt:lpstr>Table11_Hdr3_Hdr</vt:lpstr>
      <vt:lpstr>Table11cont_Data1</vt:lpstr>
      <vt:lpstr>Table11cont_Data1_Hdr</vt:lpstr>
      <vt:lpstr>Table11cont_Data2</vt:lpstr>
      <vt:lpstr>Table11cont_Data2_Hdr</vt:lpstr>
      <vt:lpstr>Table11cont_Data3</vt:lpstr>
      <vt:lpstr>Table11cont_Data3_Hdr</vt:lpstr>
      <vt:lpstr>Table11cont_Hdr1</vt:lpstr>
      <vt:lpstr>Table11cont_Hdr1_Hdr</vt:lpstr>
      <vt:lpstr>Table11cont_Hdr2</vt:lpstr>
      <vt:lpstr>Table11cont_Hdr2_Hdr</vt:lpstr>
      <vt:lpstr>Table11cont_Hdr3</vt:lpstr>
      <vt:lpstr>Table11cont_Hdr3_Hdr</vt:lpstr>
      <vt:lpstr>Table12_Data1</vt:lpstr>
      <vt:lpstr>Table12_Data1_Hdr</vt:lpstr>
      <vt:lpstr>Table12_Data2</vt:lpstr>
      <vt:lpstr>Table12_Data2_Hdr</vt:lpstr>
      <vt:lpstr>Table12_Data3</vt:lpstr>
      <vt:lpstr>Table12_Data3_Hdr</vt:lpstr>
      <vt:lpstr>Table12_Data4</vt:lpstr>
      <vt:lpstr>Table12_Data4_Hdr</vt:lpstr>
      <vt:lpstr>Table12_Hdr1</vt:lpstr>
      <vt:lpstr>Table12_Hdr1_Hdr</vt:lpstr>
      <vt:lpstr>Table12_Hdr2</vt:lpstr>
      <vt:lpstr>Table12_Hdr2_Hdr</vt:lpstr>
      <vt:lpstr>Table12_Hdr3</vt:lpstr>
      <vt:lpstr>Table12_Hdr3_Hdr</vt:lpstr>
      <vt:lpstr>Table2_Data1</vt:lpstr>
      <vt:lpstr>Table2_Data1_Hdr</vt:lpstr>
      <vt:lpstr>Table2_Data2</vt:lpstr>
      <vt:lpstr>Table2_Data2_Hdr</vt:lpstr>
      <vt:lpstr>Table3_Data1</vt:lpstr>
      <vt:lpstr>Table3_Data1_Hdr</vt:lpstr>
      <vt:lpstr>Table3_Data2</vt:lpstr>
      <vt:lpstr>Table3_Data2_Hdr</vt:lpstr>
      <vt:lpstr>Table3_Hdr1</vt:lpstr>
      <vt:lpstr>Table3_Hdr1_Hdr</vt:lpstr>
      <vt:lpstr>Table3_Hdr2</vt:lpstr>
      <vt:lpstr>Table3_Hdr2_Hdr</vt:lpstr>
      <vt:lpstr>Table3_Hdr3</vt:lpstr>
      <vt:lpstr>Table3_Hdr3_Hdr</vt:lpstr>
      <vt:lpstr>Table4_Data1</vt:lpstr>
      <vt:lpstr>Table4_Data1_Hdr</vt:lpstr>
      <vt:lpstr>Table4_Data2</vt:lpstr>
      <vt:lpstr>Table4_Data2_Hdr</vt:lpstr>
      <vt:lpstr>Table4_Data3</vt:lpstr>
      <vt:lpstr>Table4_Data3_Hdr</vt:lpstr>
      <vt:lpstr>Table4_Data4</vt:lpstr>
      <vt:lpstr>Table4_Data4_Hdr</vt:lpstr>
      <vt:lpstr>Table4_Hdr1</vt:lpstr>
      <vt:lpstr>Table4_Hdr1_Hdr</vt:lpstr>
      <vt:lpstr>Table4_Hdr2</vt:lpstr>
      <vt:lpstr>Table4_Hdr2_Hdr</vt:lpstr>
      <vt:lpstr>Table4_Hdr3</vt:lpstr>
      <vt:lpstr>Table4_Hdr3_Hdr</vt:lpstr>
      <vt:lpstr>Table5_Data1</vt:lpstr>
      <vt:lpstr>Table5_Data1_Hdr</vt:lpstr>
      <vt:lpstr>Table5_Data2</vt:lpstr>
      <vt:lpstr>Table5_Data2_Hdr</vt:lpstr>
      <vt:lpstr>Table5_Hdr1</vt:lpstr>
      <vt:lpstr>Table5_Hdr1_Hdr</vt:lpstr>
      <vt:lpstr>Table5_Hdr2</vt:lpstr>
      <vt:lpstr>Table5_Hdr2_Hdr</vt:lpstr>
      <vt:lpstr>Table5_Hdr3</vt:lpstr>
      <vt:lpstr>Table5_Hdr3_Hdr</vt:lpstr>
      <vt:lpstr>Table6_Data1</vt:lpstr>
      <vt:lpstr>Table6_Data1_Hdr</vt:lpstr>
      <vt:lpstr>Table6_Data2</vt:lpstr>
      <vt:lpstr>Table6_Data2_Hdr</vt:lpstr>
      <vt:lpstr>Table6_Hdr1</vt:lpstr>
      <vt:lpstr>Table6_Hdr1_Hdr</vt:lpstr>
      <vt:lpstr>Table6_Hdr2</vt:lpstr>
      <vt:lpstr>Table6_Hdr2_Hdr</vt:lpstr>
      <vt:lpstr>Table6_Hdr3</vt:lpstr>
      <vt:lpstr>Table6_Hdr3_Hdr</vt:lpstr>
      <vt:lpstr>Table7_Data1</vt:lpstr>
      <vt:lpstr>Table7_Data1_Hdr</vt:lpstr>
      <vt:lpstr>Table7_Data2</vt:lpstr>
      <vt:lpstr>Table7_Data2_Hdr</vt:lpstr>
      <vt:lpstr>Table7_Hdr1</vt:lpstr>
      <vt:lpstr>Table7_Hdr1_Hdr</vt:lpstr>
      <vt:lpstr>Table7_Hdr2</vt:lpstr>
      <vt:lpstr>Table7_Hdr2_Hdr</vt:lpstr>
      <vt:lpstr>Table7_Hdr3</vt:lpstr>
      <vt:lpstr>Table7_Hdr3_Hdr</vt:lpstr>
      <vt:lpstr>Table8_Data1</vt:lpstr>
      <vt:lpstr>Table8_Data1_Hdr</vt:lpstr>
      <vt:lpstr>Table8_Data2</vt:lpstr>
      <vt:lpstr>Table8_Data2_Hdr</vt:lpstr>
      <vt:lpstr>Table8_Hdr1</vt:lpstr>
      <vt:lpstr>Table8_Hdr1_Hdr</vt:lpstr>
      <vt:lpstr>Table8_Hdr2</vt:lpstr>
      <vt:lpstr>Table8_Hdr2_Hdr</vt:lpstr>
      <vt:lpstr>Table8_Hdr3</vt:lpstr>
      <vt:lpstr>Table8_Hdr3_Hdr</vt:lpstr>
      <vt:lpstr>Table9_Data1</vt:lpstr>
      <vt:lpstr>Table9_Data1_Hdr</vt:lpstr>
      <vt:lpstr>Table9_Data2</vt:lpstr>
      <vt:lpstr>Table9_Data2_Hdr</vt:lpstr>
      <vt:lpstr>Table9_Data3</vt:lpstr>
      <vt:lpstr>Table9_Data3_Hdr</vt:lpstr>
      <vt:lpstr>Table9_Data4</vt:lpstr>
      <vt:lpstr>Table9_Data4_Hdr</vt:lpstr>
      <vt:lpstr>var1_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Lafferty</dc:creator>
  <cp:lastModifiedBy>Catherine McGill</cp:lastModifiedBy>
  <cp:lastPrinted>2018-10-11T06:25:35Z</cp:lastPrinted>
  <dcterms:created xsi:type="dcterms:W3CDTF">2008-06-24T04:16:18Z</dcterms:created>
  <dcterms:modified xsi:type="dcterms:W3CDTF">2018-10-11T06:25:45Z</dcterms:modified>
</cp:coreProperties>
</file>